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1 (2)" sheetId="4" r:id="rId2"/>
  </sheets>
  <calcPr calcId="145621"/>
</workbook>
</file>

<file path=xl/calcChain.xml><?xml version="1.0" encoding="utf-8"?>
<calcChain xmlns="http://schemas.openxmlformats.org/spreadsheetml/2006/main">
  <c r="O4" i="4" l="1"/>
  <c r="P4" i="4" s="1"/>
  <c r="J4" i="4"/>
  <c r="M4" i="4" s="1"/>
  <c r="N4" i="4" s="1"/>
  <c r="I4" i="4"/>
  <c r="H4" i="4"/>
  <c r="E4" i="4"/>
  <c r="D4" i="4"/>
  <c r="O3" i="4"/>
  <c r="J3" i="4"/>
  <c r="K3" i="4" s="1"/>
  <c r="H3" i="4"/>
  <c r="E3" i="4"/>
  <c r="M3" i="4" s="1"/>
  <c r="N3" i="4" s="1"/>
  <c r="O4" i="1"/>
  <c r="P4" i="1" s="1"/>
  <c r="J4" i="1"/>
  <c r="K4" i="1" s="1"/>
  <c r="I4" i="1"/>
  <c r="H4" i="1"/>
  <c r="E4" i="1"/>
  <c r="D4" i="1"/>
  <c r="O3" i="1"/>
  <c r="J3" i="1"/>
  <c r="K3" i="1" s="1"/>
  <c r="H3" i="1"/>
  <c r="E3" i="1"/>
  <c r="M3" i="1" s="1"/>
  <c r="N3" i="1" s="1"/>
  <c r="L4" i="1" l="1"/>
  <c r="M4" i="1"/>
  <c r="N4" i="1" s="1"/>
  <c r="K4" i="4"/>
  <c r="L4" i="4"/>
</calcChain>
</file>

<file path=xl/sharedStrings.xml><?xml version="1.0" encoding="utf-8"?>
<sst xmlns="http://schemas.openxmlformats.org/spreadsheetml/2006/main" count="22" uniqueCount="11">
  <si>
    <t>Portfel A</t>
  </si>
  <si>
    <t>Portfel B</t>
  </si>
  <si>
    <t>wartość jednostki</t>
  </si>
  <si>
    <t>wartość portfela</t>
  </si>
  <si>
    <t>Zmiana</t>
  </si>
  <si>
    <t>suma wartości portfeli</t>
  </si>
  <si>
    <t>średnia wartość jednostki</t>
  </si>
  <si>
    <t>zmiana wartości jednostki grupy</t>
  </si>
  <si>
    <t>wartość jednostki (100 + stopa zwrotu)</t>
  </si>
  <si>
    <t>Stopa zwrotu portfela</t>
  </si>
  <si>
    <t>średnia ważona wartością  portfela wartość jednostki (100 + stopa zwrotu)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</si>
</sst>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0" fillId="2" borderId="0" xfId="0" applyFill="1"/>
    <xf numFmtId="10" fontId="0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G12" sqref="G12"/>
    </sheetView>
  </sheetViews>
  <sheetFormatPr defaultRowHeight="15" x14ac:dyDescent="0.25"/>
  <cols>
    <col min="1" max="1" width="10.140625" bestFit="1" customWidth="1"/>
    <col min="2" max="2" width="19.42578125" customWidth="1"/>
    <col min="5" max="5" width="0" hidden="1" customWidth="1"/>
    <col min="6" max="6" width="21.7109375" customWidth="1"/>
    <col min="8" max="8" width="0" hidden="1" customWidth="1"/>
    <col min="11" max="11" width="25.28515625" customWidth="1"/>
    <col min="13" max="14" width="0" hidden="1" customWidth="1"/>
  </cols>
  <sheetData>
    <row r="1" spans="1:16" x14ac:dyDescent="0.25">
      <c r="B1" s="1" t="s">
        <v>0</v>
      </c>
      <c r="C1" s="1"/>
      <c r="D1" s="1"/>
      <c r="E1" s="2"/>
      <c r="F1" s="1" t="s">
        <v>1</v>
      </c>
      <c r="G1" s="1"/>
      <c r="H1" s="1"/>
      <c r="I1" s="1"/>
      <c r="J1" s="2"/>
    </row>
    <row r="2" spans="1:16" ht="60" x14ac:dyDescent="0.25">
      <c r="A2" s="3"/>
      <c r="B2" s="4" t="s">
        <v>8</v>
      </c>
      <c r="C2" s="4" t="s">
        <v>3</v>
      </c>
      <c r="D2" s="4" t="s">
        <v>9</v>
      </c>
      <c r="E2" s="4"/>
      <c r="F2" s="4" t="s">
        <v>8</v>
      </c>
      <c r="G2" s="4" t="s">
        <v>3</v>
      </c>
      <c r="H2" s="4"/>
      <c r="I2" s="4" t="s">
        <v>9</v>
      </c>
      <c r="J2" s="4" t="s">
        <v>5</v>
      </c>
      <c r="K2" s="4" t="s">
        <v>10</v>
      </c>
      <c r="L2" s="4" t="s">
        <v>7</v>
      </c>
      <c r="M2" s="3"/>
      <c r="N2" s="3"/>
      <c r="O2" s="3"/>
      <c r="P2" s="3"/>
    </row>
    <row r="3" spans="1:16" x14ac:dyDescent="0.25">
      <c r="A3" s="5">
        <v>43100</v>
      </c>
      <c r="B3">
        <v>100</v>
      </c>
      <c r="C3">
        <v>1000</v>
      </c>
      <c r="E3">
        <f>B3-100</f>
        <v>0</v>
      </c>
      <c r="F3">
        <v>82</v>
      </c>
      <c r="G3">
        <v>1000</v>
      </c>
      <c r="H3">
        <f>F3-100</f>
        <v>-18</v>
      </c>
      <c r="J3">
        <f>G3+C3</f>
        <v>2000</v>
      </c>
      <c r="K3">
        <f>B3*C3/J3+F3*G3/J3</f>
        <v>91</v>
      </c>
      <c r="M3" s="6">
        <f>E3*C3/J3+H3*G3/J3</f>
        <v>-9</v>
      </c>
      <c r="N3" s="6">
        <f>100+M3</f>
        <v>91</v>
      </c>
      <c r="O3">
        <f>(B3+F3)/2</f>
        <v>91</v>
      </c>
    </row>
    <row r="4" spans="1:16" x14ac:dyDescent="0.25">
      <c r="A4" s="5">
        <v>42794</v>
      </c>
      <c r="B4">
        <v>101</v>
      </c>
      <c r="C4">
        <v>1000</v>
      </c>
      <c r="D4" s="7">
        <f>(B4-B3)/B3</f>
        <v>0.01</v>
      </c>
      <c r="E4">
        <f>B4-100</f>
        <v>1</v>
      </c>
      <c r="F4">
        <v>82</v>
      </c>
      <c r="G4">
        <v>1</v>
      </c>
      <c r="H4">
        <f>F4-100</f>
        <v>-18</v>
      </c>
      <c r="I4" s="7">
        <f>(F4-F3)/F3</f>
        <v>0</v>
      </c>
      <c r="J4">
        <f>G4+C4</f>
        <v>1001</v>
      </c>
      <c r="K4">
        <f>B4*C4/J4+F4*G4/J4</f>
        <v>100.98101898101898</v>
      </c>
      <c r="L4" s="7">
        <f>(K4-K3)/K3</f>
        <v>0.1096815272639448</v>
      </c>
      <c r="M4" s="6">
        <f>E4*C4/J4+H4*G4/J4</f>
        <v>0.98101898101898111</v>
      </c>
      <c r="N4" s="6">
        <f>100+M4</f>
        <v>100.98101898101898</v>
      </c>
      <c r="O4">
        <f>(B4+F4)/2</f>
        <v>91.5</v>
      </c>
      <c r="P4" s="7">
        <f>(O4-O3)/O3</f>
        <v>5.4945054945054949E-3</v>
      </c>
    </row>
  </sheetData>
  <mergeCells count="2">
    <mergeCell ref="B1:D1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C5" sqref="C5"/>
    </sheetView>
  </sheetViews>
  <sheetFormatPr defaultRowHeight="15" x14ac:dyDescent="0.25"/>
  <cols>
    <col min="1" max="1" width="10.140625" bestFit="1" customWidth="1"/>
    <col min="5" max="5" width="0" hidden="1" customWidth="1"/>
    <col min="8" max="8" width="0" hidden="1" customWidth="1"/>
    <col min="13" max="14" width="0" hidden="1" customWidth="1"/>
  </cols>
  <sheetData>
    <row r="1" spans="1:16" x14ac:dyDescent="0.25">
      <c r="B1" s="1" t="s">
        <v>0</v>
      </c>
      <c r="C1" s="1"/>
      <c r="D1" s="1"/>
      <c r="E1" s="2"/>
      <c r="F1" s="1" t="s">
        <v>1</v>
      </c>
      <c r="G1" s="1"/>
      <c r="H1" s="1"/>
      <c r="I1" s="1"/>
      <c r="J1" s="2"/>
    </row>
    <row r="2" spans="1:16" ht="60" x14ac:dyDescent="0.25">
      <c r="A2" s="3"/>
      <c r="B2" s="4" t="s">
        <v>2</v>
      </c>
      <c r="C2" s="4" t="s">
        <v>3</v>
      </c>
      <c r="D2" s="4" t="s">
        <v>4</v>
      </c>
      <c r="E2" s="4"/>
      <c r="F2" s="4" t="s">
        <v>2</v>
      </c>
      <c r="G2" s="4" t="s">
        <v>3</v>
      </c>
      <c r="H2" s="4"/>
      <c r="I2" s="4" t="s">
        <v>4</v>
      </c>
      <c r="J2" s="4" t="s">
        <v>5</v>
      </c>
      <c r="K2" s="4" t="s">
        <v>6</v>
      </c>
      <c r="L2" s="4" t="s">
        <v>7</v>
      </c>
      <c r="M2" s="3"/>
      <c r="N2" s="3"/>
      <c r="O2" s="3"/>
      <c r="P2" s="3"/>
    </row>
    <row r="3" spans="1:16" x14ac:dyDescent="0.25">
      <c r="A3" s="5">
        <v>43100</v>
      </c>
      <c r="B3">
        <v>100</v>
      </c>
      <c r="C3">
        <v>10000</v>
      </c>
      <c r="E3">
        <f>B3-100</f>
        <v>0</v>
      </c>
      <c r="F3">
        <v>82</v>
      </c>
      <c r="G3">
        <v>100</v>
      </c>
      <c r="H3">
        <f>F3-100</f>
        <v>-18</v>
      </c>
      <c r="J3">
        <f>G3+C3</f>
        <v>10100</v>
      </c>
      <c r="K3">
        <f>B3*C3/J3+F3*G3/J3</f>
        <v>99.821782178217831</v>
      </c>
      <c r="M3" s="6">
        <f>E3*C3/J3+H3*G3/J3</f>
        <v>-0.17821782178217821</v>
      </c>
      <c r="N3" s="6">
        <f>100+M3</f>
        <v>99.821782178217816</v>
      </c>
      <c r="O3">
        <f>(B3+F3)/2</f>
        <v>91</v>
      </c>
    </row>
    <row r="4" spans="1:16" x14ac:dyDescent="0.25">
      <c r="A4" s="5">
        <v>42794</v>
      </c>
      <c r="B4">
        <v>101</v>
      </c>
      <c r="C4">
        <v>10000</v>
      </c>
      <c r="D4" s="7">
        <f>(B4-B3)/B3</f>
        <v>0.01</v>
      </c>
      <c r="E4">
        <f>B4-100</f>
        <v>1</v>
      </c>
      <c r="F4">
        <v>82</v>
      </c>
      <c r="G4">
        <v>5</v>
      </c>
      <c r="H4">
        <f>F4-100</f>
        <v>-18</v>
      </c>
      <c r="I4" s="7">
        <f>(F4-F3)/F3</f>
        <v>0</v>
      </c>
      <c r="J4">
        <f>G4+C4</f>
        <v>10005</v>
      </c>
      <c r="K4">
        <f>B4*C4/J4+F4*G4/J4</f>
        <v>100.99050474762619</v>
      </c>
      <c r="L4" s="7">
        <f>(K4-K3)/K3</f>
        <v>1.1708091599905206E-2</v>
      </c>
      <c r="M4" s="6">
        <f>E4*C4/J4+H4*G4/J4</f>
        <v>0.9905047476261869</v>
      </c>
      <c r="N4" s="6">
        <f>100+M4</f>
        <v>100.99050474762619</v>
      </c>
      <c r="O4">
        <f>(B4+F4)/2</f>
        <v>91.5</v>
      </c>
      <c r="P4" s="7">
        <f>(O4-O3)/O3</f>
        <v>5.4945054945054949E-3</v>
      </c>
    </row>
  </sheetData>
  <mergeCells count="2">
    <mergeCell ref="B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Arkusz1 (2)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Piechocki Damian - Hurt</dc:creator>
  <cp:lastModifiedBy>Piechocki Damian - Hurt</cp:lastModifiedBy>
  <dcterms:created xsi:type="dcterms:W3CDTF">2018-02-28T08:32:59Z</dcterms:created>
  <dcterms:modified xsi:type="dcterms:W3CDTF">2018-02-28T09:46:21Z</dcterms:modified>
</cp:coreProperties>
</file>