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michal/Downloads/"/>
    </mc:Choice>
  </mc:AlternateContent>
  <xr:revisionPtr revIDLastSave="0" documentId="13_ncr:40009_{4319E943-C9EC-BC4B-935E-82071052C2DD}" xr6:coauthVersionLast="47" xr6:coauthVersionMax="47" xr10:uidLastSave="{00000000-0000-0000-0000-000000000000}"/>
  <bookViews>
    <workbookView xWindow="32600" yWindow="-8660" windowWidth="46680" windowHeight="26280"/>
  </bookViews>
  <sheets>
    <sheet name="Dywidenda" sheetId="1" r:id="rId1"/>
    <sheet name="Dywidenda w drodze" sheetId="2" r:id="rId2"/>
  </sheets>
  <definedNames>
    <definedName name="_xlnm._FilterDatabase" localSheetId="0" hidden="1">Dywidenda!$A$1:$U$65</definedName>
    <definedName name="_xlnm._FilterDatabase" localSheetId="1" hidden="1">'Dywidenda w drodze'!$A$1:$U$65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7" i="2" l="1"/>
  <c r="J67" i="2"/>
  <c r="T67" i="2" s="1"/>
  <c r="U67" i="2" s="1"/>
  <c r="T45" i="2"/>
  <c r="U45" i="2" s="1"/>
  <c r="T39" i="2"/>
  <c r="U39" i="2" s="1"/>
  <c r="T34" i="2"/>
  <c r="U34" i="2" s="1"/>
  <c r="T26" i="2"/>
  <c r="U26" i="2" s="1"/>
  <c r="T17" i="2"/>
  <c r="U17" i="2" s="1"/>
  <c r="T12" i="2"/>
  <c r="U12" i="2" s="1"/>
  <c r="T7" i="2"/>
  <c r="U7" i="2" s="1"/>
  <c r="S67" i="1"/>
  <c r="J67" i="1"/>
  <c r="T45" i="1"/>
  <c r="U45" i="1" s="1"/>
  <c r="T39" i="1"/>
  <c r="U39" i="1" s="1"/>
  <c r="T34" i="1"/>
  <c r="U34" i="1" s="1"/>
  <c r="T26" i="1"/>
  <c r="U26" i="1" s="1"/>
  <c r="T17" i="1"/>
  <c r="U17" i="1" s="1"/>
  <c r="T12" i="1"/>
  <c r="U12" i="1" s="1"/>
  <c r="T7" i="1"/>
  <c r="U7" i="1" s="1"/>
  <c r="T67" i="1" l="1"/>
  <c r="U67" i="1" s="1"/>
</calcChain>
</file>

<file path=xl/sharedStrings.xml><?xml version="1.0" encoding="utf-8"?>
<sst xmlns="http://schemas.openxmlformats.org/spreadsheetml/2006/main" count="1236" uniqueCount="90">
  <si>
    <t>Data</t>
  </si>
  <si>
    <t>Operacja</t>
  </si>
  <si>
    <t>Konto</t>
  </si>
  <si>
    <t>Walor</t>
  </si>
  <si>
    <t>Waluta</t>
  </si>
  <si>
    <t>Liczba jednostek</t>
  </si>
  <si>
    <t>Cena</t>
  </si>
  <si>
    <t>Prowizja</t>
  </si>
  <si>
    <t>Podatek</t>
  </si>
  <si>
    <t>Wartość</t>
  </si>
  <si>
    <t>Stan konta po operacji</t>
  </si>
  <si>
    <t>Liczba jednostek po operacji</t>
  </si>
  <si>
    <t>Konto inwestycyjne</t>
  </si>
  <si>
    <t>Automatycznie dodana</t>
  </si>
  <si>
    <t>Komentarz</t>
  </si>
  <si>
    <t>2024-03-06 13:44</t>
  </si>
  <si>
    <t>Kupno</t>
  </si>
  <si>
    <t>IBKR USD INW GOT</t>
  </si>
  <si>
    <t>British American Tobacco p.l.c. (BTI)</t>
  </si>
  <si>
    <t>USD</t>
  </si>
  <si>
    <t>Nie</t>
  </si>
  <si>
    <t> </t>
  </si>
  <si>
    <t>2024-02-28 17:20</t>
  </si>
  <si>
    <t>2024-02-07 15:47</t>
  </si>
  <si>
    <t>Automatyczny import</t>
  </si>
  <si>
    <t>2024-02-01</t>
  </si>
  <si>
    <t>Wypłata dywidendy w drodze</t>
  </si>
  <si>
    <t>Dywidenda w drodze dla NYSE_BTI</t>
  </si>
  <si>
    <t>Gotówka (British American Tobacco p.l.c. (BTI))</t>
  </si>
  <si>
    <t>-</t>
  </si>
  <si>
    <t>Tak</t>
  </si>
  <si>
    <t>Wypłata dywidendy w drodze dodana automatycznie</t>
  </si>
  <si>
    <t>Dywidenda</t>
  </si>
  <si>
    <t>Dywidenda dodana automatycznie</t>
  </si>
  <si>
    <t>2023-12-20</t>
  </si>
  <si>
    <t>Dywidenda w drodze</t>
  </si>
  <si>
    <t>Dywidenda w drodze dodana automatycznie</t>
  </si>
  <si>
    <t>2023-12-11 04:00</t>
  </si>
  <si>
    <t>2023-12-06 09:33</t>
  </si>
  <si>
    <t>2023-11-03</t>
  </si>
  <si>
    <t>2023-10-13 10:21</t>
  </si>
  <si>
    <t>2023-09-27</t>
  </si>
  <si>
    <t>2023-09-25 15:59</t>
  </si>
  <si>
    <t>2023-08-18</t>
  </si>
  <si>
    <t>2023-08-14 09:43</t>
  </si>
  <si>
    <t>2023-08-07 04:30</t>
  </si>
  <si>
    <t>2023-07-31 06:00</t>
  </si>
  <si>
    <t>2023-07-17 15:26</t>
  </si>
  <si>
    <t>2023-07-12</t>
  </si>
  <si>
    <t>2023-06-12 15:28</t>
  </si>
  <si>
    <t>2023-05-10 11:34</t>
  </si>
  <si>
    <t>2023-05-03</t>
  </si>
  <si>
    <t>2023-03-31 14:03</t>
  </si>
  <si>
    <t>2023-03-27 10:17</t>
  </si>
  <si>
    <t>2023-03-22</t>
  </si>
  <si>
    <t>2023-03-17 15:07</t>
  </si>
  <si>
    <t>2023-03-07 10:39</t>
  </si>
  <si>
    <t>2023-02-03 11:34</t>
  </si>
  <si>
    <t>2023-02-02</t>
  </si>
  <si>
    <t>2022-12-21</t>
  </si>
  <si>
    <t>2022-12-08 10:33</t>
  </si>
  <si>
    <t>2022-11-10</t>
  </si>
  <si>
    <t>2022-10-21 19:55</t>
  </si>
  <si>
    <t>2022-10-21 17:28</t>
  </si>
  <si>
    <t>2022-10-21 17:21</t>
  </si>
  <si>
    <t>2022-09-28</t>
  </si>
  <si>
    <t>2022-08-17</t>
  </si>
  <si>
    <t>2022-08-04 05:12</t>
  </si>
  <si>
    <t>2022-07-06</t>
  </si>
  <si>
    <t>2022-07-05 11:00</t>
  </si>
  <si>
    <t>2022-06-03 11:45</t>
  </si>
  <si>
    <t>2022-05-16 09:30</t>
  </si>
  <si>
    <t>2022-05-10 19:31</t>
  </si>
  <si>
    <t>2022-05-09 14:32</t>
  </si>
  <si>
    <t>2022-04-29 14:56</t>
  </si>
  <si>
    <t>2022-04-28 08:00</t>
  </si>
  <si>
    <t>2022-04-25 04:25</t>
  </si>
  <si>
    <t>2022-04-21 11:36</t>
  </si>
  <si>
    <t>2022-04-20 09:06</t>
  </si>
  <si>
    <t>2022-04-19 09:57</t>
  </si>
  <si>
    <t>2022-04-14 11:18</t>
  </si>
  <si>
    <t>2022-04-14 05:50</t>
  </si>
  <si>
    <t>2022-04-13 09:14</t>
  </si>
  <si>
    <t>Dywidenda IBKR DATA</t>
  </si>
  <si>
    <t>Dywidenda IBKR Wartość</t>
  </si>
  <si>
    <t>Róźnica myfound-IBKR</t>
  </si>
  <si>
    <t>Data dla LSN ze strony BAT</t>
  </si>
  <si>
    <t>Dywidenda na akcje IBKR</t>
  </si>
  <si>
    <t>Odchyłka %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</si>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</sst>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)_ ;_ * \(#,##0.00\)_ ;_ * &quot;-&quot;??_)_ ;_ @_ "/>
    <numFmt numFmtId="167" formatCode="_ * #,##0.00_)\ _P_L_N_ ;_ * \(#,##0.00\)\ _P_L_N_ ;_ * &quot;-&quot;??_)\ _P_L_N_ ;_ @_ "/>
    <numFmt numFmtId="169" formatCode="yyyy\-mm\-dd;@"/>
    <numFmt numFmtId="176" formatCode="_ * #,##0.000000_)_ ;_ * \(#,##0.000000\)_ ;_ * &quot;-&quot;??_)_ ;_ @_ "/>
    <numFmt numFmtId="179" formatCode="0.0000%"/>
  </numFmts>
  <fonts count="19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2"/>
      <color rgb="FF006100"/>
      <name val="Aptos Narrow"/>
      <family val="2"/>
      <scheme val="minor"/>
    </font>
    <font>
      <sz val="12"/>
      <color rgb="FF9C0006"/>
      <name val="Aptos Narrow"/>
      <family val="2"/>
      <scheme val="minor"/>
    </font>
    <font>
      <sz val="12"/>
      <color rgb="FF9C5700"/>
      <name val="Aptos Narrow"/>
      <family val="2"/>
      <scheme val="minor"/>
    </font>
    <font>
      <sz val="12"/>
      <color rgb="FF3F3F76"/>
      <name val="Aptos Narrow"/>
      <family val="2"/>
      <scheme val="minor"/>
    </font>
    <font>
      <b/>
      <sz val="12"/>
      <color rgb="FF3F3F3F"/>
      <name val="Aptos Narrow"/>
      <family val="2"/>
      <scheme val="minor"/>
    </font>
    <font>
      <b/>
      <sz val="12"/>
      <color rgb="FFFA7D00"/>
      <name val="Aptos Narrow"/>
      <family val="2"/>
      <scheme val="minor"/>
    </font>
    <font>
      <sz val="12"/>
      <color rgb="FFFA7D00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sz val="12"/>
      <color rgb="FFFF0000"/>
      <name val="Aptos Narrow"/>
      <family val="2"/>
      <scheme val="minor"/>
    </font>
    <font>
      <i/>
      <sz val="12"/>
      <color rgb="FF7F7F7F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0"/>
      <name val="Aptos Narrow"/>
      <family val="2"/>
      <scheme val="minor"/>
    </font>
    <font>
      <b/>
      <sz val="14"/>
      <color theme="1"/>
      <name val="Aptos Narrow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43" fontId="0" fillId="0" borderId="0" xfId="1" applyFont="1"/>
    <xf numFmtId="0" fontId="0" fillId="33" borderId="0" xfId="0" applyFill="1"/>
    <xf numFmtId="43" fontId="0" fillId="33" borderId="0" xfId="1" applyFont="1" applyFill="1"/>
    <xf numFmtId="167" fontId="0" fillId="0" borderId="0" xfId="0" applyNumberFormat="1"/>
    <xf numFmtId="14" fontId="0" fillId="0" borderId="0" xfId="0" applyNumberFormat="1"/>
    <xf numFmtId="169" fontId="0" fillId="0" borderId="0" xfId="0" applyNumberFormat="1"/>
    <xf numFmtId="0" fontId="0" fillId="34" borderId="0" xfId="0" applyFill="1"/>
    <xf numFmtId="169" fontId="0" fillId="34" borderId="0" xfId="0" applyNumberFormat="1" applyFill="1"/>
    <xf numFmtId="176" fontId="0" fillId="34" borderId="0" xfId="1" applyNumberFormat="1" applyFont="1" applyFill="1"/>
    <xf numFmtId="2" fontId="0" fillId="34" borderId="0" xfId="0" applyNumberFormat="1" applyFill="1"/>
    <xf numFmtId="179" fontId="0" fillId="34" borderId="0" xfId="2" applyNumberFormat="1" applyFont="1" applyFill="1"/>
    <xf numFmtId="0" fontId="18" fillId="0" borderId="0" xfId="0" applyFont="1" applyAlignment="1">
      <alignment horizontal="right"/>
    </xf>
    <xf numFmtId="167" fontId="18" fillId="0" borderId="0" xfId="0" applyNumberFormat="1" applyFont="1"/>
    <xf numFmtId="2" fontId="18" fillId="0" borderId="0" xfId="0" applyNumberFormat="1" applyFont="1"/>
    <xf numFmtId="179" fontId="18" fillId="34" borderId="0" xfId="2" applyNumberFormat="1" applyFont="1" applyFill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 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67"/>
  <sheetViews>
    <sheetView tabSelected="1" workbookViewId="0">
      <selection activeCell="O69" sqref="O69"/>
    </sheetView>
  </sheetViews>
  <sheetFormatPr baseColWidth="10" defaultRowHeight="16" x14ac:dyDescent="0.2"/>
  <cols>
    <col min="1" max="1" width="15.33203125" bestFit="1" customWidth="1"/>
    <col min="2" max="2" width="12.1640625" customWidth="1"/>
    <col min="3" max="3" width="16.83203125" customWidth="1"/>
    <col min="4" max="4" width="30.6640625" customWidth="1"/>
    <col min="5" max="5" width="9.5" bestFit="1" customWidth="1"/>
    <col min="6" max="6" width="7.1640625" customWidth="1"/>
    <col min="7" max="7" width="8" bestFit="1" customWidth="1"/>
    <col min="8" max="8" width="10.5" bestFit="1" customWidth="1"/>
    <col min="9" max="9" width="10.1640625" bestFit="1" customWidth="1"/>
    <col min="10" max="10" width="15.33203125" bestFit="1" customWidth="1"/>
    <col min="11" max="11" width="21.6640625" bestFit="1" customWidth="1"/>
    <col min="12" max="12" width="7.5" customWidth="1"/>
    <col min="13" max="13" width="19.33203125" bestFit="1" customWidth="1"/>
    <col min="15" max="16" width="30.5" customWidth="1"/>
    <col min="17" max="17" width="19" bestFit="1" customWidth="1"/>
    <col min="18" max="18" width="21.6640625" bestFit="1" customWidth="1"/>
    <col min="19" max="19" width="21.5" bestFit="1" customWidth="1"/>
    <col min="20" max="20" width="19.33203125" bestFit="1" customWidth="1"/>
    <col min="21" max="21" width="11.83203125" customWidth="1"/>
  </cols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7" t="s">
        <v>86</v>
      </c>
      <c r="Q1" s="7" t="s">
        <v>83</v>
      </c>
      <c r="R1" s="7" t="s">
        <v>87</v>
      </c>
      <c r="S1" s="7" t="s">
        <v>84</v>
      </c>
      <c r="T1" s="7" t="s">
        <v>85</v>
      </c>
      <c r="U1" s="7" t="s">
        <v>88</v>
      </c>
    </row>
    <row r="2" spans="1:21" hidden="1" x14ac:dyDescent="0.2">
      <c r="A2" t="s">
        <v>15</v>
      </c>
      <c r="B2" t="s">
        <v>16</v>
      </c>
      <c r="C2" t="s">
        <v>17</v>
      </c>
      <c r="D2" t="s">
        <v>18</v>
      </c>
      <c r="E2" t="s">
        <v>19</v>
      </c>
      <c r="F2">
        <v>15</v>
      </c>
      <c r="G2">
        <v>29.25</v>
      </c>
      <c r="H2">
        <v>0.4</v>
      </c>
      <c r="I2">
        <v>0</v>
      </c>
      <c r="J2">
        <v>-439.15</v>
      </c>
      <c r="K2">
        <v>2264.7399999999998</v>
      </c>
      <c r="L2">
        <v>405</v>
      </c>
      <c r="M2" t="s">
        <v>17</v>
      </c>
      <c r="N2" t="s">
        <v>20</v>
      </c>
      <c r="O2" t="s">
        <v>21</v>
      </c>
    </row>
    <row r="3" spans="1:21" hidden="1" x14ac:dyDescent="0.2">
      <c r="A3" t="s">
        <v>22</v>
      </c>
      <c r="B3" t="s">
        <v>16</v>
      </c>
      <c r="C3" t="s">
        <v>17</v>
      </c>
      <c r="D3" t="s">
        <v>18</v>
      </c>
      <c r="E3" t="s">
        <v>19</v>
      </c>
      <c r="F3">
        <v>10</v>
      </c>
      <c r="G3">
        <v>29.7</v>
      </c>
      <c r="H3">
        <v>0.34</v>
      </c>
      <c r="I3">
        <v>0</v>
      </c>
      <c r="J3">
        <v>-297.33999999999997</v>
      </c>
      <c r="K3">
        <v>1071.52</v>
      </c>
      <c r="L3">
        <v>390</v>
      </c>
      <c r="M3" t="s">
        <v>17</v>
      </c>
      <c r="N3" t="s">
        <v>20</v>
      </c>
      <c r="O3" t="s">
        <v>21</v>
      </c>
    </row>
    <row r="4" spans="1:21" hidden="1" x14ac:dyDescent="0.2">
      <c r="A4" t="s">
        <v>23</v>
      </c>
      <c r="B4" t="s">
        <v>16</v>
      </c>
      <c r="C4" t="s">
        <v>17</v>
      </c>
      <c r="D4" t="s">
        <v>18</v>
      </c>
      <c r="E4" t="s">
        <v>19</v>
      </c>
      <c r="F4">
        <v>3</v>
      </c>
      <c r="G4">
        <v>29.45</v>
      </c>
      <c r="H4">
        <v>0</v>
      </c>
      <c r="I4">
        <v>0</v>
      </c>
      <c r="J4">
        <v>-88.35</v>
      </c>
      <c r="K4">
        <v>3611.34</v>
      </c>
      <c r="L4">
        <v>380</v>
      </c>
      <c r="M4" t="s">
        <v>17</v>
      </c>
      <c r="N4" t="s">
        <v>20</v>
      </c>
      <c r="O4" t="s">
        <v>24</v>
      </c>
    </row>
    <row r="5" spans="1:21" hidden="1" x14ac:dyDescent="0.2">
      <c r="A5" t="s">
        <v>23</v>
      </c>
      <c r="B5" t="s">
        <v>16</v>
      </c>
      <c r="C5" t="s">
        <v>17</v>
      </c>
      <c r="D5" t="s">
        <v>18</v>
      </c>
      <c r="E5" t="s">
        <v>19</v>
      </c>
      <c r="F5">
        <v>7</v>
      </c>
      <c r="G5">
        <v>29.45</v>
      </c>
      <c r="H5">
        <v>0.34</v>
      </c>
      <c r="I5">
        <v>0</v>
      </c>
      <c r="J5">
        <v>-206.49</v>
      </c>
      <c r="K5">
        <v>3699.69</v>
      </c>
      <c r="L5">
        <v>377</v>
      </c>
      <c r="M5" t="s">
        <v>17</v>
      </c>
      <c r="N5" t="s">
        <v>20</v>
      </c>
      <c r="O5" t="s">
        <v>24</v>
      </c>
    </row>
    <row r="6" spans="1:21" hidden="1" x14ac:dyDescent="0.2">
      <c r="A6" t="s">
        <v>25</v>
      </c>
      <c r="B6" t="s">
        <v>26</v>
      </c>
      <c r="C6" t="s">
        <v>27</v>
      </c>
      <c r="D6" t="s">
        <v>28</v>
      </c>
      <c r="E6" t="s">
        <v>19</v>
      </c>
      <c r="F6" t="s">
        <v>29</v>
      </c>
      <c r="G6" t="s">
        <v>29</v>
      </c>
      <c r="H6" t="s">
        <v>29</v>
      </c>
      <c r="I6" t="s">
        <v>29</v>
      </c>
      <c r="J6" s="1">
        <v>-1070.32</v>
      </c>
      <c r="K6" s="1">
        <v>0</v>
      </c>
      <c r="L6" t="s">
        <v>21</v>
      </c>
      <c r="M6" t="s">
        <v>21</v>
      </c>
      <c r="N6" t="s">
        <v>30</v>
      </c>
      <c r="O6" t="s">
        <v>31</v>
      </c>
    </row>
    <row r="7" spans="1:21" x14ac:dyDescent="0.2">
      <c r="A7" s="5" t="s">
        <v>25</v>
      </c>
      <c r="B7" t="s">
        <v>32</v>
      </c>
      <c r="C7" t="s">
        <v>17</v>
      </c>
      <c r="D7" t="s">
        <v>18</v>
      </c>
      <c r="E7" t="s">
        <v>19</v>
      </c>
      <c r="F7">
        <v>370</v>
      </c>
      <c r="G7">
        <v>0.57720000000000005</v>
      </c>
      <c r="H7" t="s">
        <v>29</v>
      </c>
      <c r="I7">
        <v>0</v>
      </c>
      <c r="J7" s="3">
        <v>270.31</v>
      </c>
      <c r="K7" s="1">
        <v>4847.54</v>
      </c>
      <c r="L7" t="s">
        <v>21</v>
      </c>
      <c r="M7" t="s">
        <v>17</v>
      </c>
      <c r="N7" t="s">
        <v>30</v>
      </c>
      <c r="O7" t="s">
        <v>33</v>
      </c>
      <c r="P7" s="8">
        <v>45323</v>
      </c>
      <c r="Q7" s="8">
        <v>45328</v>
      </c>
      <c r="R7" s="9">
        <v>0.73180299999999998</v>
      </c>
      <c r="S7" s="7">
        <v>270.77</v>
      </c>
      <c r="T7" s="4">
        <f>J7-S7</f>
        <v>-0.45999999999997954</v>
      </c>
      <c r="U7" s="11">
        <f>T7/S7</f>
        <v>-1.6988588100601233E-3</v>
      </c>
    </row>
    <row r="8" spans="1:21" hidden="1" x14ac:dyDescent="0.2">
      <c r="A8" t="s">
        <v>34</v>
      </c>
      <c r="B8" t="s">
        <v>35</v>
      </c>
      <c r="C8" t="s">
        <v>27</v>
      </c>
      <c r="D8" t="s">
        <v>28</v>
      </c>
      <c r="E8" t="s">
        <v>19</v>
      </c>
      <c r="F8" t="s">
        <v>29</v>
      </c>
      <c r="G8" t="s">
        <v>29</v>
      </c>
      <c r="H8" t="s">
        <v>29</v>
      </c>
      <c r="I8" t="s">
        <v>29</v>
      </c>
      <c r="J8" s="1">
        <v>1070.32</v>
      </c>
      <c r="K8" s="1">
        <v>1070.32</v>
      </c>
      <c r="L8" t="s">
        <v>21</v>
      </c>
      <c r="M8" t="s">
        <v>21</v>
      </c>
      <c r="N8" t="s">
        <v>30</v>
      </c>
      <c r="O8" t="s">
        <v>36</v>
      </c>
      <c r="P8" s="6"/>
    </row>
    <row r="9" spans="1:21" hidden="1" x14ac:dyDescent="0.2">
      <c r="A9" t="s">
        <v>37</v>
      </c>
      <c r="B9" t="s">
        <v>16</v>
      </c>
      <c r="C9" t="s">
        <v>17</v>
      </c>
      <c r="D9" t="s">
        <v>18</v>
      </c>
      <c r="E9" t="s">
        <v>19</v>
      </c>
      <c r="F9">
        <v>15</v>
      </c>
      <c r="G9">
        <v>28.74</v>
      </c>
      <c r="H9">
        <v>0.4</v>
      </c>
      <c r="I9">
        <v>0</v>
      </c>
      <c r="J9">
        <v>-431.5</v>
      </c>
      <c r="K9">
        <v>1379.37</v>
      </c>
      <c r="L9">
        <v>370</v>
      </c>
      <c r="M9" t="s">
        <v>17</v>
      </c>
      <c r="N9" t="s">
        <v>20</v>
      </c>
      <c r="O9" t="s">
        <v>24</v>
      </c>
      <c r="P9" s="6"/>
    </row>
    <row r="10" spans="1:21" hidden="1" x14ac:dyDescent="0.2">
      <c r="A10" t="s">
        <v>38</v>
      </c>
      <c r="B10" t="s">
        <v>16</v>
      </c>
      <c r="C10" t="s">
        <v>17</v>
      </c>
      <c r="D10" t="s">
        <v>18</v>
      </c>
      <c r="E10" t="s">
        <v>19</v>
      </c>
      <c r="F10">
        <v>15</v>
      </c>
      <c r="G10">
        <v>28.448</v>
      </c>
      <c r="H10">
        <v>0.35</v>
      </c>
      <c r="I10">
        <v>0</v>
      </c>
      <c r="J10">
        <v>-427.07</v>
      </c>
      <c r="K10">
        <v>1780.87</v>
      </c>
      <c r="L10">
        <v>355</v>
      </c>
      <c r="M10" t="s">
        <v>17</v>
      </c>
      <c r="N10" t="s">
        <v>20</v>
      </c>
      <c r="O10" t="s">
        <v>24</v>
      </c>
      <c r="P10" s="6"/>
    </row>
    <row r="11" spans="1:21" hidden="1" x14ac:dyDescent="0.2">
      <c r="A11" t="s">
        <v>39</v>
      </c>
      <c r="B11" t="s">
        <v>26</v>
      </c>
      <c r="C11" t="s">
        <v>27</v>
      </c>
      <c r="D11" t="s">
        <v>28</v>
      </c>
      <c r="E11" t="s">
        <v>19</v>
      </c>
      <c r="F11" t="s">
        <v>29</v>
      </c>
      <c r="G11" t="s">
        <v>29</v>
      </c>
      <c r="H11" t="s">
        <v>29</v>
      </c>
      <c r="I11" t="s">
        <v>29</v>
      </c>
      <c r="J11" s="1">
        <v>-994.17</v>
      </c>
      <c r="K11" s="1">
        <v>0</v>
      </c>
      <c r="L11" t="s">
        <v>21</v>
      </c>
      <c r="M11" t="s">
        <v>21</v>
      </c>
      <c r="N11" t="s">
        <v>30</v>
      </c>
      <c r="O11" t="s">
        <v>31</v>
      </c>
      <c r="P11" s="6"/>
    </row>
    <row r="12" spans="1:21" x14ac:dyDescent="0.2">
      <c r="A12" s="5" t="s">
        <v>39</v>
      </c>
      <c r="B12" t="s">
        <v>32</v>
      </c>
      <c r="C12" t="s">
        <v>17</v>
      </c>
      <c r="D12" t="s">
        <v>18</v>
      </c>
      <c r="E12" t="s">
        <v>19</v>
      </c>
      <c r="F12">
        <v>325</v>
      </c>
      <c r="G12">
        <v>0.57720000000000005</v>
      </c>
      <c r="H12" t="s">
        <v>29</v>
      </c>
      <c r="I12">
        <v>0</v>
      </c>
      <c r="J12" s="3">
        <v>229.12</v>
      </c>
      <c r="K12" s="1">
        <v>1798.72</v>
      </c>
      <c r="L12" t="s">
        <v>21</v>
      </c>
      <c r="M12" t="s">
        <v>17</v>
      </c>
      <c r="N12" t="s">
        <v>30</v>
      </c>
      <c r="O12" t="s">
        <v>33</v>
      </c>
      <c r="P12" s="8">
        <v>45233</v>
      </c>
      <c r="Q12" s="8">
        <v>45238</v>
      </c>
      <c r="R12" s="9">
        <v>0.71387999999999996</v>
      </c>
      <c r="S12" s="7">
        <v>232.02</v>
      </c>
      <c r="T12" s="4">
        <f>J12-S12</f>
        <v>-2.9000000000000057</v>
      </c>
      <c r="U12" s="11">
        <f>T12/S12</f>
        <v>-1.2498922506680483E-2</v>
      </c>
    </row>
    <row r="13" spans="1:21" hidden="1" x14ac:dyDescent="0.2">
      <c r="A13" t="s">
        <v>40</v>
      </c>
      <c r="B13" t="s">
        <v>16</v>
      </c>
      <c r="C13" t="s">
        <v>17</v>
      </c>
      <c r="D13" t="s">
        <v>18</v>
      </c>
      <c r="E13" t="s">
        <v>19</v>
      </c>
      <c r="F13">
        <v>15</v>
      </c>
      <c r="G13">
        <v>29.84</v>
      </c>
      <c r="H13">
        <v>0.34</v>
      </c>
      <c r="I13">
        <v>0</v>
      </c>
      <c r="J13">
        <v>-447.94</v>
      </c>
      <c r="K13">
        <v>1222.43</v>
      </c>
      <c r="L13">
        <v>340</v>
      </c>
      <c r="M13" t="s">
        <v>17</v>
      </c>
      <c r="N13" t="s">
        <v>20</v>
      </c>
      <c r="O13" t="s">
        <v>24</v>
      </c>
      <c r="P13" s="6"/>
      <c r="Q13" s="6"/>
      <c r="R13" s="6"/>
    </row>
    <row r="14" spans="1:21" hidden="1" x14ac:dyDescent="0.2">
      <c r="A14" t="s">
        <v>41</v>
      </c>
      <c r="B14" t="s">
        <v>35</v>
      </c>
      <c r="C14" t="s">
        <v>27</v>
      </c>
      <c r="D14" t="s">
        <v>28</v>
      </c>
      <c r="E14" t="s">
        <v>19</v>
      </c>
      <c r="F14" t="s">
        <v>29</v>
      </c>
      <c r="G14" t="s">
        <v>29</v>
      </c>
      <c r="H14" t="s">
        <v>29</v>
      </c>
      <c r="I14" t="s">
        <v>29</v>
      </c>
      <c r="J14" s="1">
        <v>994.17</v>
      </c>
      <c r="K14" s="1">
        <v>994.17</v>
      </c>
      <c r="L14" t="s">
        <v>21</v>
      </c>
      <c r="M14" t="s">
        <v>21</v>
      </c>
      <c r="N14" t="s">
        <v>30</v>
      </c>
      <c r="O14" t="s">
        <v>36</v>
      </c>
      <c r="P14" s="6"/>
      <c r="Q14" s="6"/>
      <c r="R14" s="6"/>
    </row>
    <row r="15" spans="1:21" hidden="1" x14ac:dyDescent="0.2">
      <c r="A15" t="s">
        <v>42</v>
      </c>
      <c r="B15" t="s">
        <v>16</v>
      </c>
      <c r="C15" t="s">
        <v>17</v>
      </c>
      <c r="D15" t="s">
        <v>18</v>
      </c>
      <c r="E15" t="s">
        <v>19</v>
      </c>
      <c r="F15">
        <v>10</v>
      </c>
      <c r="G15">
        <v>32.17</v>
      </c>
      <c r="H15">
        <v>0.34</v>
      </c>
      <c r="I15">
        <v>0</v>
      </c>
      <c r="J15">
        <v>-322.04000000000002</v>
      </c>
      <c r="K15">
        <v>3416.17</v>
      </c>
      <c r="L15">
        <v>325</v>
      </c>
      <c r="M15" t="s">
        <v>17</v>
      </c>
      <c r="N15" t="s">
        <v>20</v>
      </c>
      <c r="O15" t="s">
        <v>24</v>
      </c>
      <c r="P15" s="6"/>
      <c r="Q15" s="6"/>
      <c r="R15" s="6"/>
    </row>
    <row r="16" spans="1:21" hidden="1" x14ac:dyDescent="0.2">
      <c r="A16" t="s">
        <v>43</v>
      </c>
      <c r="B16" t="s">
        <v>26</v>
      </c>
      <c r="C16" t="s">
        <v>27</v>
      </c>
      <c r="D16" t="s">
        <v>28</v>
      </c>
      <c r="E16" t="s">
        <v>19</v>
      </c>
      <c r="F16" t="s">
        <v>29</v>
      </c>
      <c r="G16" t="s">
        <v>29</v>
      </c>
      <c r="H16" t="s">
        <v>29</v>
      </c>
      <c r="I16" t="s">
        <v>29</v>
      </c>
      <c r="J16" s="1">
        <v>-813.01</v>
      </c>
      <c r="K16" s="1">
        <v>0</v>
      </c>
      <c r="L16" t="s">
        <v>21</v>
      </c>
      <c r="M16" t="s">
        <v>21</v>
      </c>
      <c r="N16" t="s">
        <v>30</v>
      </c>
      <c r="O16" t="s">
        <v>31</v>
      </c>
      <c r="P16" s="6"/>
      <c r="Q16" s="6"/>
      <c r="R16" s="6"/>
    </row>
    <row r="17" spans="1:21" x14ac:dyDescent="0.2">
      <c r="A17" s="5" t="s">
        <v>43</v>
      </c>
      <c r="B17" t="s">
        <v>32</v>
      </c>
      <c r="C17" t="s">
        <v>17</v>
      </c>
      <c r="D17" t="s">
        <v>18</v>
      </c>
      <c r="E17" t="s">
        <v>19</v>
      </c>
      <c r="F17">
        <v>270</v>
      </c>
      <c r="G17">
        <v>0.57720000000000005</v>
      </c>
      <c r="H17" t="s">
        <v>29</v>
      </c>
      <c r="I17">
        <v>0</v>
      </c>
      <c r="J17" s="3">
        <v>198.24</v>
      </c>
      <c r="K17" s="1">
        <v>10220.56</v>
      </c>
      <c r="L17" t="s">
        <v>21</v>
      </c>
      <c r="M17" t="s">
        <v>17</v>
      </c>
      <c r="N17" t="s">
        <v>30</v>
      </c>
      <c r="O17" t="s">
        <v>33</v>
      </c>
      <c r="P17" s="8">
        <v>45156</v>
      </c>
      <c r="Q17" s="8">
        <v>45161</v>
      </c>
      <c r="R17" s="9">
        <v>0.73440000000000005</v>
      </c>
      <c r="S17" s="7">
        <v>198.29</v>
      </c>
      <c r="T17" s="4">
        <f>J17-S17</f>
        <v>-4.9999999999982947E-2</v>
      </c>
      <c r="U17" s="11">
        <f>T17/S17</f>
        <v>-2.5215593322902287E-4</v>
      </c>
    </row>
    <row r="18" spans="1:21" hidden="1" x14ac:dyDescent="0.2">
      <c r="A18" t="s">
        <v>44</v>
      </c>
      <c r="B18" t="s">
        <v>16</v>
      </c>
      <c r="C18" t="s">
        <v>17</v>
      </c>
      <c r="D18" t="s">
        <v>18</v>
      </c>
      <c r="E18" t="s">
        <v>19</v>
      </c>
      <c r="F18">
        <v>15</v>
      </c>
      <c r="G18">
        <v>32.25</v>
      </c>
      <c r="H18">
        <v>0.33</v>
      </c>
      <c r="I18">
        <v>0</v>
      </c>
      <c r="J18">
        <v>-484.08</v>
      </c>
      <c r="K18">
        <v>13339.43</v>
      </c>
      <c r="L18">
        <v>315</v>
      </c>
      <c r="M18" t="s">
        <v>17</v>
      </c>
      <c r="N18" t="s">
        <v>20</v>
      </c>
      <c r="O18" t="s">
        <v>24</v>
      </c>
      <c r="P18" s="6"/>
      <c r="Q18" s="6"/>
      <c r="R18" s="6"/>
    </row>
    <row r="19" spans="1:21" hidden="1" x14ac:dyDescent="0.2">
      <c r="A19" t="s">
        <v>45</v>
      </c>
      <c r="B19" t="s">
        <v>16</v>
      </c>
      <c r="C19" t="s">
        <v>17</v>
      </c>
      <c r="D19" t="s">
        <v>18</v>
      </c>
      <c r="E19" t="s">
        <v>19</v>
      </c>
      <c r="F19">
        <v>10</v>
      </c>
      <c r="G19">
        <v>32.47</v>
      </c>
      <c r="H19">
        <v>0.38</v>
      </c>
      <c r="I19">
        <v>0</v>
      </c>
      <c r="J19">
        <v>-325.08</v>
      </c>
      <c r="K19">
        <v>15794.18</v>
      </c>
      <c r="L19">
        <v>300</v>
      </c>
      <c r="M19" t="s">
        <v>17</v>
      </c>
      <c r="N19" t="s">
        <v>20</v>
      </c>
      <c r="O19" t="s">
        <v>24</v>
      </c>
      <c r="P19" s="6"/>
      <c r="Q19" s="6"/>
      <c r="R19" s="6"/>
    </row>
    <row r="20" spans="1:21" hidden="1" x14ac:dyDescent="0.2">
      <c r="A20" t="s">
        <v>46</v>
      </c>
      <c r="B20" t="s">
        <v>16</v>
      </c>
      <c r="C20" t="s">
        <v>17</v>
      </c>
      <c r="D20" t="s">
        <v>18</v>
      </c>
      <c r="E20" t="s">
        <v>19</v>
      </c>
      <c r="F20">
        <v>10</v>
      </c>
      <c r="G20">
        <v>33.75</v>
      </c>
      <c r="H20">
        <v>0.38</v>
      </c>
      <c r="I20">
        <v>0</v>
      </c>
      <c r="J20">
        <v>-337.88</v>
      </c>
      <c r="K20">
        <v>18495.560000000001</v>
      </c>
      <c r="L20">
        <v>290</v>
      </c>
      <c r="M20" t="s">
        <v>17</v>
      </c>
      <c r="N20" t="s">
        <v>20</v>
      </c>
      <c r="O20" t="s">
        <v>24</v>
      </c>
      <c r="P20" s="6"/>
      <c r="Q20" s="6"/>
      <c r="R20" s="6"/>
    </row>
    <row r="21" spans="1:21" hidden="1" x14ac:dyDescent="0.2">
      <c r="A21" t="s">
        <v>47</v>
      </c>
      <c r="B21" t="s">
        <v>16</v>
      </c>
      <c r="C21" t="s">
        <v>17</v>
      </c>
      <c r="D21" t="s">
        <v>18</v>
      </c>
      <c r="E21" t="s">
        <v>19</v>
      </c>
      <c r="F21">
        <v>10</v>
      </c>
      <c r="G21">
        <v>32.9</v>
      </c>
      <c r="H21">
        <v>0.34</v>
      </c>
      <c r="I21">
        <v>0</v>
      </c>
      <c r="J21">
        <v>-329.34</v>
      </c>
      <c r="K21">
        <v>19073.59</v>
      </c>
      <c r="L21">
        <v>280</v>
      </c>
      <c r="M21" t="s">
        <v>17</v>
      </c>
      <c r="N21" t="s">
        <v>20</v>
      </c>
      <c r="O21" t="s">
        <v>24</v>
      </c>
      <c r="P21" s="6"/>
      <c r="Q21" s="6"/>
      <c r="R21" s="6"/>
    </row>
    <row r="22" spans="1:21" hidden="1" x14ac:dyDescent="0.2">
      <c r="A22" t="s">
        <v>48</v>
      </c>
      <c r="B22" t="s">
        <v>35</v>
      </c>
      <c r="C22" t="s">
        <v>27</v>
      </c>
      <c r="D22" t="s">
        <v>28</v>
      </c>
      <c r="E22" t="s">
        <v>19</v>
      </c>
      <c r="F22" t="s">
        <v>29</v>
      </c>
      <c r="G22" t="s">
        <v>29</v>
      </c>
      <c r="H22" t="s">
        <v>29</v>
      </c>
      <c r="I22" t="s">
        <v>29</v>
      </c>
      <c r="J22" s="1">
        <v>813.01</v>
      </c>
      <c r="K22" s="1">
        <v>813.01</v>
      </c>
      <c r="L22" t="s">
        <v>21</v>
      </c>
      <c r="M22" t="s">
        <v>21</v>
      </c>
      <c r="N22" t="s">
        <v>30</v>
      </c>
      <c r="O22" t="s">
        <v>36</v>
      </c>
      <c r="P22" s="6"/>
      <c r="Q22" s="6"/>
      <c r="R22" s="6"/>
    </row>
    <row r="23" spans="1:21" hidden="1" x14ac:dyDescent="0.2">
      <c r="A23" t="s">
        <v>49</v>
      </c>
      <c r="B23" t="s">
        <v>16</v>
      </c>
      <c r="C23" t="s">
        <v>17</v>
      </c>
      <c r="D23" t="s">
        <v>18</v>
      </c>
      <c r="E23" t="s">
        <v>19</v>
      </c>
      <c r="F23">
        <v>15</v>
      </c>
      <c r="G23">
        <v>32.159999999999997</v>
      </c>
      <c r="H23">
        <v>0.34</v>
      </c>
      <c r="I23">
        <v>0</v>
      </c>
      <c r="J23">
        <v>-482.74</v>
      </c>
      <c r="K23">
        <v>50.01</v>
      </c>
      <c r="L23">
        <v>270</v>
      </c>
      <c r="M23" t="s">
        <v>17</v>
      </c>
      <c r="N23" t="s">
        <v>20</v>
      </c>
      <c r="O23" t="s">
        <v>24</v>
      </c>
      <c r="P23" s="6"/>
      <c r="Q23" s="6"/>
      <c r="R23" s="6"/>
    </row>
    <row r="24" spans="1:21" hidden="1" x14ac:dyDescent="0.2">
      <c r="A24" t="s">
        <v>50</v>
      </c>
      <c r="B24" t="s">
        <v>16</v>
      </c>
      <c r="C24" t="s">
        <v>17</v>
      </c>
      <c r="D24" t="s">
        <v>18</v>
      </c>
      <c r="E24" t="s">
        <v>19</v>
      </c>
      <c r="F24">
        <v>10</v>
      </c>
      <c r="G24">
        <v>34.9</v>
      </c>
      <c r="H24">
        <v>0.34</v>
      </c>
      <c r="I24">
        <v>0</v>
      </c>
      <c r="J24">
        <v>-349.34</v>
      </c>
      <c r="K24">
        <v>868.3</v>
      </c>
      <c r="L24">
        <v>255</v>
      </c>
      <c r="M24" t="s">
        <v>17</v>
      </c>
      <c r="N24" t="s">
        <v>20</v>
      </c>
      <c r="O24" t="s">
        <v>24</v>
      </c>
      <c r="P24" s="6"/>
      <c r="Q24" s="6"/>
      <c r="R24" s="6"/>
    </row>
    <row r="25" spans="1:21" hidden="1" x14ac:dyDescent="0.2">
      <c r="A25" t="s">
        <v>51</v>
      </c>
      <c r="B25" t="s">
        <v>26</v>
      </c>
      <c r="C25" t="s">
        <v>27</v>
      </c>
      <c r="D25" t="s">
        <v>28</v>
      </c>
      <c r="E25" t="s">
        <v>19</v>
      </c>
      <c r="F25" t="s">
        <v>29</v>
      </c>
      <c r="G25" t="s">
        <v>29</v>
      </c>
      <c r="H25" t="s">
        <v>29</v>
      </c>
      <c r="I25" t="s">
        <v>29</v>
      </c>
      <c r="J25" s="1">
        <v>-696.39</v>
      </c>
      <c r="K25" s="1">
        <v>0</v>
      </c>
      <c r="L25" t="s">
        <v>21</v>
      </c>
      <c r="M25" t="s">
        <v>21</v>
      </c>
      <c r="N25" t="s">
        <v>30</v>
      </c>
      <c r="O25" t="s">
        <v>31</v>
      </c>
      <c r="P25" s="6"/>
      <c r="Q25" s="6"/>
      <c r="R25" s="6"/>
    </row>
    <row r="26" spans="1:21" x14ac:dyDescent="0.2">
      <c r="A26" s="5" t="s">
        <v>51</v>
      </c>
      <c r="B26" t="s">
        <v>32</v>
      </c>
      <c r="C26" t="s">
        <v>17</v>
      </c>
      <c r="D26" t="s">
        <v>18</v>
      </c>
      <c r="E26" t="s">
        <v>19</v>
      </c>
      <c r="F26">
        <v>226</v>
      </c>
      <c r="G26">
        <v>0.57720000000000005</v>
      </c>
      <c r="H26" t="s">
        <v>29</v>
      </c>
      <c r="I26">
        <v>0</v>
      </c>
      <c r="J26" s="3">
        <v>162.69</v>
      </c>
      <c r="K26" s="1">
        <v>991.76</v>
      </c>
      <c r="L26" t="s">
        <v>21</v>
      </c>
      <c r="M26" t="s">
        <v>17</v>
      </c>
      <c r="N26" t="s">
        <v>30</v>
      </c>
      <c r="O26" t="s">
        <v>33</v>
      </c>
      <c r="P26" s="8">
        <v>45049</v>
      </c>
      <c r="Q26" s="8">
        <v>45054</v>
      </c>
      <c r="R26" s="9">
        <v>0.72386600000000001</v>
      </c>
      <c r="S26" s="7">
        <v>163.59</v>
      </c>
      <c r="T26" s="4">
        <f>J26-S26</f>
        <v>-0.90000000000000568</v>
      </c>
      <c r="U26" s="11">
        <f>T26/S26</f>
        <v>-5.501558774986281E-3</v>
      </c>
    </row>
    <row r="27" spans="1:21" hidden="1" x14ac:dyDescent="0.2">
      <c r="A27" t="s">
        <v>52</v>
      </c>
      <c r="B27" t="s">
        <v>16</v>
      </c>
      <c r="C27" t="s">
        <v>17</v>
      </c>
      <c r="D27" t="s">
        <v>18</v>
      </c>
      <c r="E27" t="s">
        <v>19</v>
      </c>
      <c r="F27">
        <v>9</v>
      </c>
      <c r="G27">
        <v>35.090000000000003</v>
      </c>
      <c r="H27">
        <v>0.34</v>
      </c>
      <c r="I27">
        <v>0</v>
      </c>
      <c r="J27">
        <v>-316.14999999999998</v>
      </c>
      <c r="K27">
        <v>1989.85</v>
      </c>
      <c r="L27">
        <v>245</v>
      </c>
      <c r="M27" t="s">
        <v>17</v>
      </c>
      <c r="N27" t="s">
        <v>20</v>
      </c>
      <c r="O27" t="s">
        <v>24</v>
      </c>
      <c r="P27" s="6"/>
      <c r="Q27" s="6"/>
      <c r="R27" s="6"/>
    </row>
    <row r="28" spans="1:21" hidden="1" x14ac:dyDescent="0.2">
      <c r="A28" t="s">
        <v>53</v>
      </c>
      <c r="B28" t="s">
        <v>16</v>
      </c>
      <c r="C28" t="s">
        <v>17</v>
      </c>
      <c r="D28" t="s">
        <v>18</v>
      </c>
      <c r="E28" t="s">
        <v>19</v>
      </c>
      <c r="F28">
        <v>10</v>
      </c>
      <c r="G28">
        <v>35.4</v>
      </c>
      <c r="H28">
        <v>0.33</v>
      </c>
      <c r="I28">
        <v>0</v>
      </c>
      <c r="J28">
        <v>-354.33</v>
      </c>
      <c r="K28">
        <v>1494.77</v>
      </c>
      <c r="L28">
        <v>236</v>
      </c>
      <c r="M28" t="s">
        <v>17</v>
      </c>
      <c r="N28" t="s">
        <v>20</v>
      </c>
      <c r="O28" t="s">
        <v>24</v>
      </c>
      <c r="P28" s="6"/>
      <c r="Q28" s="6"/>
      <c r="R28" s="6"/>
    </row>
    <row r="29" spans="1:21" hidden="1" x14ac:dyDescent="0.2">
      <c r="A29" t="s">
        <v>54</v>
      </c>
      <c r="B29" t="s">
        <v>35</v>
      </c>
      <c r="C29" t="s">
        <v>27</v>
      </c>
      <c r="D29" t="s">
        <v>28</v>
      </c>
      <c r="E29" t="s">
        <v>19</v>
      </c>
      <c r="F29" t="s">
        <v>29</v>
      </c>
      <c r="G29" t="s">
        <v>29</v>
      </c>
      <c r="H29" t="s">
        <v>29</v>
      </c>
      <c r="I29" t="s">
        <v>29</v>
      </c>
      <c r="J29" s="1">
        <v>696.39</v>
      </c>
      <c r="K29" s="1">
        <v>696.39</v>
      </c>
      <c r="L29" t="s">
        <v>21</v>
      </c>
      <c r="M29" t="s">
        <v>21</v>
      </c>
      <c r="N29" t="s">
        <v>30</v>
      </c>
      <c r="O29" t="s">
        <v>36</v>
      </c>
      <c r="P29" s="6"/>
      <c r="Q29" s="6"/>
      <c r="R29" s="6"/>
    </row>
    <row r="30" spans="1:21" hidden="1" x14ac:dyDescent="0.2">
      <c r="A30" t="s">
        <v>55</v>
      </c>
      <c r="B30" t="s">
        <v>16</v>
      </c>
      <c r="C30" t="s">
        <v>17</v>
      </c>
      <c r="D30" t="s">
        <v>18</v>
      </c>
      <c r="E30" t="s">
        <v>19</v>
      </c>
      <c r="F30">
        <v>10</v>
      </c>
      <c r="G30">
        <v>35.787999999999997</v>
      </c>
      <c r="H30">
        <v>0.35</v>
      </c>
      <c r="I30">
        <v>0</v>
      </c>
      <c r="J30">
        <v>-358.23</v>
      </c>
      <c r="K30">
        <v>938.88</v>
      </c>
      <c r="L30">
        <v>226</v>
      </c>
      <c r="M30" t="s">
        <v>17</v>
      </c>
      <c r="N30" t="s">
        <v>20</v>
      </c>
      <c r="O30" t="s">
        <v>24</v>
      </c>
      <c r="P30" s="6"/>
      <c r="Q30" s="6"/>
      <c r="R30" s="6"/>
    </row>
    <row r="31" spans="1:21" hidden="1" x14ac:dyDescent="0.2">
      <c r="A31" t="s">
        <v>56</v>
      </c>
      <c r="B31" t="s">
        <v>16</v>
      </c>
      <c r="C31" t="s">
        <v>17</v>
      </c>
      <c r="D31" t="s">
        <v>18</v>
      </c>
      <c r="E31" t="s">
        <v>19</v>
      </c>
      <c r="F31">
        <v>8</v>
      </c>
      <c r="G31">
        <v>37.549999999999997</v>
      </c>
      <c r="H31">
        <v>0.34</v>
      </c>
      <c r="I31">
        <v>0</v>
      </c>
      <c r="J31">
        <v>-300.74</v>
      </c>
      <c r="K31">
        <v>2722.96</v>
      </c>
      <c r="L31">
        <v>216</v>
      </c>
      <c r="M31" t="s">
        <v>17</v>
      </c>
      <c r="N31" t="s">
        <v>20</v>
      </c>
      <c r="O31" t="s">
        <v>24</v>
      </c>
      <c r="P31" s="6"/>
      <c r="Q31" s="6"/>
      <c r="R31" s="6"/>
    </row>
    <row r="32" spans="1:21" hidden="1" x14ac:dyDescent="0.2">
      <c r="A32" t="s">
        <v>57</v>
      </c>
      <c r="B32" t="s">
        <v>16</v>
      </c>
      <c r="C32" t="s">
        <v>17</v>
      </c>
      <c r="D32" t="s">
        <v>18</v>
      </c>
      <c r="E32" t="s">
        <v>19</v>
      </c>
      <c r="F32">
        <v>8</v>
      </c>
      <c r="G32">
        <v>37.9</v>
      </c>
      <c r="H32">
        <v>0.34</v>
      </c>
      <c r="I32">
        <v>0</v>
      </c>
      <c r="J32">
        <v>-303.54000000000002</v>
      </c>
      <c r="K32">
        <v>6105.77</v>
      </c>
      <c r="L32">
        <v>208</v>
      </c>
      <c r="M32" t="s">
        <v>17</v>
      </c>
      <c r="N32" t="s">
        <v>20</v>
      </c>
      <c r="O32" t="s">
        <v>24</v>
      </c>
      <c r="P32" s="6"/>
      <c r="Q32" s="6"/>
      <c r="R32" s="6"/>
    </row>
    <row r="33" spans="1:21" hidden="1" x14ac:dyDescent="0.2">
      <c r="A33" t="s">
        <v>58</v>
      </c>
      <c r="B33" t="s">
        <v>26</v>
      </c>
      <c r="C33" t="s">
        <v>27</v>
      </c>
      <c r="D33" t="s">
        <v>28</v>
      </c>
      <c r="E33" t="s">
        <v>19</v>
      </c>
      <c r="F33" t="s">
        <v>29</v>
      </c>
      <c r="G33" t="s">
        <v>29</v>
      </c>
      <c r="H33" t="s">
        <v>29</v>
      </c>
      <c r="I33" t="s">
        <v>29</v>
      </c>
      <c r="J33" s="1">
        <v>-580.89</v>
      </c>
      <c r="K33" s="1">
        <v>0</v>
      </c>
      <c r="L33" t="s">
        <v>21</v>
      </c>
      <c r="M33" t="s">
        <v>21</v>
      </c>
      <c r="N33" t="s">
        <v>30</v>
      </c>
      <c r="O33" t="s">
        <v>31</v>
      </c>
      <c r="P33" s="6"/>
      <c r="Q33" s="6"/>
      <c r="R33" s="6"/>
    </row>
    <row r="34" spans="1:21" x14ac:dyDescent="0.2">
      <c r="A34" s="5" t="s">
        <v>58</v>
      </c>
      <c r="B34" t="s">
        <v>32</v>
      </c>
      <c r="C34" t="s">
        <v>17</v>
      </c>
      <c r="D34" t="s">
        <v>18</v>
      </c>
      <c r="E34" t="s">
        <v>19</v>
      </c>
      <c r="F34">
        <v>200</v>
      </c>
      <c r="G34">
        <v>0.54449999999999998</v>
      </c>
      <c r="H34" t="s">
        <v>29</v>
      </c>
      <c r="I34">
        <v>0</v>
      </c>
      <c r="J34" s="3">
        <v>134.43</v>
      </c>
      <c r="K34" s="1">
        <v>3359.31</v>
      </c>
      <c r="L34" t="s">
        <v>21</v>
      </c>
      <c r="M34" t="s">
        <v>17</v>
      </c>
      <c r="N34" t="s">
        <v>30</v>
      </c>
      <c r="O34" t="s">
        <v>33</v>
      </c>
      <c r="P34" s="8">
        <v>44959</v>
      </c>
      <c r="Q34" s="8">
        <v>44963</v>
      </c>
      <c r="R34" s="9">
        <v>0.66918999999999995</v>
      </c>
      <c r="S34" s="7">
        <v>133.84</v>
      </c>
      <c r="T34" s="4">
        <f>J34-S34</f>
        <v>0.59000000000000341</v>
      </c>
      <c r="U34" s="11">
        <f>T34/S34</f>
        <v>4.4082486551106055E-3</v>
      </c>
    </row>
    <row r="35" spans="1:21" hidden="1" x14ac:dyDescent="0.2">
      <c r="A35" t="s">
        <v>59</v>
      </c>
      <c r="B35" t="s">
        <v>35</v>
      </c>
      <c r="C35" t="s">
        <v>27</v>
      </c>
      <c r="D35" t="s">
        <v>28</v>
      </c>
      <c r="E35" t="s">
        <v>19</v>
      </c>
      <c r="F35" t="s">
        <v>29</v>
      </c>
      <c r="G35" t="s">
        <v>29</v>
      </c>
      <c r="H35" t="s">
        <v>29</v>
      </c>
      <c r="I35" t="s">
        <v>29</v>
      </c>
      <c r="J35" s="1">
        <v>580.89</v>
      </c>
      <c r="K35" s="1">
        <v>580.89</v>
      </c>
      <c r="L35" t="s">
        <v>21</v>
      </c>
      <c r="M35" t="s">
        <v>21</v>
      </c>
      <c r="N35" t="s">
        <v>30</v>
      </c>
      <c r="O35" t="s">
        <v>36</v>
      </c>
      <c r="P35" s="6"/>
      <c r="Q35" s="6"/>
      <c r="R35" s="6"/>
    </row>
    <row r="36" spans="1:21" hidden="1" x14ac:dyDescent="0.2">
      <c r="A36" t="s">
        <v>60</v>
      </c>
      <c r="B36" t="s">
        <v>16</v>
      </c>
      <c r="C36" t="s">
        <v>17</v>
      </c>
      <c r="D36" t="s">
        <v>18</v>
      </c>
      <c r="E36" t="s">
        <v>19</v>
      </c>
      <c r="F36">
        <v>6</v>
      </c>
      <c r="G36">
        <v>40.53</v>
      </c>
      <c r="H36">
        <v>0.01</v>
      </c>
      <c r="I36">
        <v>0</v>
      </c>
      <c r="J36">
        <v>-243.19</v>
      </c>
      <c r="K36">
        <v>8388.76</v>
      </c>
      <c r="L36">
        <v>200</v>
      </c>
      <c r="M36" t="s">
        <v>17</v>
      </c>
      <c r="N36" t="s">
        <v>20</v>
      </c>
      <c r="O36" t="s">
        <v>24</v>
      </c>
      <c r="P36" s="6"/>
      <c r="Q36" s="6"/>
      <c r="R36" s="6"/>
    </row>
    <row r="37" spans="1:21" hidden="1" x14ac:dyDescent="0.2">
      <c r="A37" t="s">
        <v>60</v>
      </c>
      <c r="B37" t="s">
        <v>16</v>
      </c>
      <c r="C37" t="s">
        <v>17</v>
      </c>
      <c r="D37" t="s">
        <v>18</v>
      </c>
      <c r="E37" t="s">
        <v>19</v>
      </c>
      <c r="F37">
        <v>17</v>
      </c>
      <c r="G37">
        <v>40.53</v>
      </c>
      <c r="H37">
        <v>0.33</v>
      </c>
      <c r="I37">
        <v>0</v>
      </c>
      <c r="J37">
        <v>-689.34</v>
      </c>
      <c r="K37">
        <v>8631.9500000000007</v>
      </c>
      <c r="L37">
        <v>194</v>
      </c>
      <c r="M37" t="s">
        <v>17</v>
      </c>
      <c r="N37" t="s">
        <v>20</v>
      </c>
      <c r="O37" t="s">
        <v>24</v>
      </c>
      <c r="P37" s="6"/>
      <c r="Q37" s="6"/>
      <c r="R37" s="6"/>
    </row>
    <row r="38" spans="1:21" hidden="1" x14ac:dyDescent="0.2">
      <c r="A38" t="s">
        <v>61</v>
      </c>
      <c r="B38" t="s">
        <v>26</v>
      </c>
      <c r="C38" t="s">
        <v>27</v>
      </c>
      <c r="D38" t="s">
        <v>28</v>
      </c>
      <c r="E38" t="s">
        <v>19</v>
      </c>
      <c r="F38" t="s">
        <v>29</v>
      </c>
      <c r="G38" t="s">
        <v>29</v>
      </c>
      <c r="H38" t="s">
        <v>29</v>
      </c>
      <c r="I38" t="s">
        <v>29</v>
      </c>
      <c r="J38" s="1">
        <v>-477.99</v>
      </c>
      <c r="K38" s="1">
        <v>0</v>
      </c>
      <c r="L38" t="s">
        <v>21</v>
      </c>
      <c r="M38" t="s">
        <v>21</v>
      </c>
      <c r="N38" t="s">
        <v>30</v>
      </c>
      <c r="O38" t="s">
        <v>31</v>
      </c>
      <c r="P38" s="6"/>
      <c r="Q38" s="6"/>
      <c r="R38" s="6"/>
    </row>
    <row r="39" spans="1:21" x14ac:dyDescent="0.2">
      <c r="A39" s="5" t="s">
        <v>61</v>
      </c>
      <c r="B39" t="s">
        <v>32</v>
      </c>
      <c r="C39" t="s">
        <v>17</v>
      </c>
      <c r="D39" t="s">
        <v>18</v>
      </c>
      <c r="E39" t="s">
        <v>19</v>
      </c>
      <c r="F39">
        <v>163</v>
      </c>
      <c r="G39">
        <v>0.54449999999999998</v>
      </c>
      <c r="H39" t="s">
        <v>29</v>
      </c>
      <c r="I39">
        <v>0</v>
      </c>
      <c r="J39" s="3">
        <v>100.88</v>
      </c>
      <c r="K39" s="1">
        <v>11969.13</v>
      </c>
      <c r="L39" t="s">
        <v>21</v>
      </c>
      <c r="M39" t="s">
        <v>17</v>
      </c>
      <c r="N39" t="s">
        <v>30</v>
      </c>
      <c r="O39" t="s">
        <v>33</v>
      </c>
      <c r="P39" s="8">
        <v>44875</v>
      </c>
      <c r="Q39" s="8">
        <v>44880</v>
      </c>
      <c r="R39" s="9">
        <v>0.63553999999999999</v>
      </c>
      <c r="S39" s="10">
        <v>103.6</v>
      </c>
      <c r="T39" s="4">
        <f>J39-S39</f>
        <v>-2.7199999999999989</v>
      </c>
      <c r="U39" s="11">
        <f>T39/S39</f>
        <v>-2.6254826254826245E-2</v>
      </c>
    </row>
    <row r="40" spans="1:21" hidden="1" x14ac:dyDescent="0.2">
      <c r="A40" t="s">
        <v>62</v>
      </c>
      <c r="B40" t="s">
        <v>16</v>
      </c>
      <c r="C40" t="s">
        <v>17</v>
      </c>
      <c r="D40" t="s">
        <v>18</v>
      </c>
      <c r="E40" t="s">
        <v>19</v>
      </c>
      <c r="F40">
        <v>7</v>
      </c>
      <c r="G40">
        <v>37.47</v>
      </c>
      <c r="H40">
        <v>0.33</v>
      </c>
      <c r="I40">
        <v>0</v>
      </c>
      <c r="J40">
        <v>-262.62</v>
      </c>
      <c r="K40">
        <v>2464.77</v>
      </c>
      <c r="L40">
        <v>177</v>
      </c>
      <c r="M40" t="s">
        <v>17</v>
      </c>
      <c r="N40" t="s">
        <v>20</v>
      </c>
      <c r="O40" t="s">
        <v>24</v>
      </c>
      <c r="P40" s="6"/>
      <c r="Q40" s="6"/>
      <c r="R40" s="6"/>
    </row>
    <row r="41" spans="1:21" hidden="1" x14ac:dyDescent="0.2">
      <c r="A41" t="s">
        <v>63</v>
      </c>
      <c r="B41" t="s">
        <v>16</v>
      </c>
      <c r="C41" t="s">
        <v>17</v>
      </c>
      <c r="D41" t="s">
        <v>18</v>
      </c>
      <c r="E41" t="s">
        <v>19</v>
      </c>
      <c r="F41">
        <v>2</v>
      </c>
      <c r="G41">
        <v>37.450000000000003</v>
      </c>
      <c r="H41">
        <v>0.01</v>
      </c>
      <c r="I41">
        <v>0</v>
      </c>
      <c r="J41">
        <v>-74.91</v>
      </c>
      <c r="K41">
        <v>2910.49</v>
      </c>
      <c r="L41">
        <v>170</v>
      </c>
      <c r="M41" t="s">
        <v>17</v>
      </c>
      <c r="N41" t="s">
        <v>20</v>
      </c>
      <c r="O41" t="s">
        <v>24</v>
      </c>
      <c r="P41" s="6"/>
      <c r="Q41" s="6"/>
      <c r="R41" s="6"/>
    </row>
    <row r="42" spans="1:21" hidden="1" x14ac:dyDescent="0.2">
      <c r="A42" t="s">
        <v>64</v>
      </c>
      <c r="B42" t="s">
        <v>16</v>
      </c>
      <c r="C42" t="s">
        <v>17</v>
      </c>
      <c r="D42" t="s">
        <v>18</v>
      </c>
      <c r="E42" t="s">
        <v>19</v>
      </c>
      <c r="F42">
        <v>5</v>
      </c>
      <c r="G42">
        <v>37.450000000000003</v>
      </c>
      <c r="H42">
        <v>0.34</v>
      </c>
      <c r="I42">
        <v>0</v>
      </c>
      <c r="J42">
        <v>-187.59</v>
      </c>
      <c r="K42">
        <v>3158.84</v>
      </c>
      <c r="L42">
        <v>168</v>
      </c>
      <c r="M42" t="s">
        <v>17</v>
      </c>
      <c r="N42" t="s">
        <v>20</v>
      </c>
      <c r="O42" t="s">
        <v>24</v>
      </c>
      <c r="P42" s="6"/>
      <c r="Q42" s="6"/>
      <c r="R42" s="6"/>
    </row>
    <row r="43" spans="1:21" hidden="1" x14ac:dyDescent="0.2">
      <c r="A43" t="s">
        <v>65</v>
      </c>
      <c r="B43" t="s">
        <v>35</v>
      </c>
      <c r="C43" t="s">
        <v>27</v>
      </c>
      <c r="D43" t="s">
        <v>28</v>
      </c>
      <c r="E43" t="s">
        <v>19</v>
      </c>
      <c r="F43" t="s">
        <v>29</v>
      </c>
      <c r="G43" t="s">
        <v>29</v>
      </c>
      <c r="H43" t="s">
        <v>29</v>
      </c>
      <c r="I43" t="s">
        <v>29</v>
      </c>
      <c r="J43" s="1">
        <v>477.99</v>
      </c>
      <c r="K43" s="1">
        <v>477.99</v>
      </c>
      <c r="L43" t="s">
        <v>21</v>
      </c>
      <c r="M43" t="s">
        <v>21</v>
      </c>
      <c r="N43" t="s">
        <v>30</v>
      </c>
      <c r="O43" t="s">
        <v>36</v>
      </c>
      <c r="P43" s="6"/>
      <c r="Q43" s="6"/>
      <c r="R43" s="6"/>
    </row>
    <row r="44" spans="1:21" hidden="1" x14ac:dyDescent="0.2">
      <c r="A44" t="s">
        <v>66</v>
      </c>
      <c r="B44" t="s">
        <v>26</v>
      </c>
      <c r="C44" t="s">
        <v>27</v>
      </c>
      <c r="D44" t="s">
        <v>28</v>
      </c>
      <c r="E44" t="s">
        <v>19</v>
      </c>
      <c r="F44" t="s">
        <v>29</v>
      </c>
      <c r="G44" t="s">
        <v>29</v>
      </c>
      <c r="H44" t="s">
        <v>29</v>
      </c>
      <c r="I44" t="s">
        <v>29</v>
      </c>
      <c r="J44" s="1">
        <v>-487.59</v>
      </c>
      <c r="K44" s="1">
        <v>0</v>
      </c>
      <c r="L44" t="s">
        <v>21</v>
      </c>
      <c r="M44" t="s">
        <v>21</v>
      </c>
      <c r="N44" t="s">
        <v>30</v>
      </c>
      <c r="O44" t="s">
        <v>31</v>
      </c>
      <c r="P44" s="6"/>
      <c r="Q44" s="6"/>
      <c r="R44" s="6"/>
    </row>
    <row r="45" spans="1:21" x14ac:dyDescent="0.2">
      <c r="A45" s="5" t="s">
        <v>66</v>
      </c>
      <c r="B45" t="s">
        <v>32</v>
      </c>
      <c r="C45" t="s">
        <v>17</v>
      </c>
      <c r="D45" t="s">
        <v>18</v>
      </c>
      <c r="E45" t="s">
        <v>19</v>
      </c>
      <c r="F45">
        <v>160</v>
      </c>
      <c r="G45">
        <v>0.54449999999999998</v>
      </c>
      <c r="H45" t="s">
        <v>29</v>
      </c>
      <c r="I45">
        <v>0</v>
      </c>
      <c r="J45" s="3">
        <v>105.44</v>
      </c>
      <c r="K45" s="1">
        <v>242.81</v>
      </c>
      <c r="L45" t="s">
        <v>21</v>
      </c>
      <c r="M45" t="s">
        <v>17</v>
      </c>
      <c r="N45" t="s">
        <v>30</v>
      </c>
      <c r="O45" t="s">
        <v>33</v>
      </c>
      <c r="P45" s="8">
        <v>44790</v>
      </c>
      <c r="Q45" s="8">
        <v>44795</v>
      </c>
      <c r="R45" s="9">
        <v>0.65552299999999997</v>
      </c>
      <c r="S45" s="7">
        <v>104.88</v>
      </c>
      <c r="T45" s="4">
        <f>J45-S45</f>
        <v>0.56000000000000227</v>
      </c>
      <c r="U45" s="11">
        <f>T45/S45</f>
        <v>5.339435545385224E-3</v>
      </c>
    </row>
    <row r="46" spans="1:21" hidden="1" x14ac:dyDescent="0.2">
      <c r="A46" t="s">
        <v>67</v>
      </c>
      <c r="B46" t="s">
        <v>16</v>
      </c>
      <c r="C46" t="s">
        <v>17</v>
      </c>
      <c r="D46" t="s">
        <v>18</v>
      </c>
      <c r="E46" t="s">
        <v>19</v>
      </c>
      <c r="F46">
        <v>3</v>
      </c>
      <c r="G46">
        <v>39.25</v>
      </c>
      <c r="H46">
        <v>0.36</v>
      </c>
      <c r="I46">
        <v>0</v>
      </c>
      <c r="J46">
        <v>-118.11</v>
      </c>
      <c r="K46">
        <v>40.81</v>
      </c>
      <c r="L46">
        <v>163</v>
      </c>
      <c r="M46" t="s">
        <v>17</v>
      </c>
      <c r="N46" t="s">
        <v>20</v>
      </c>
      <c r="O46" t="s">
        <v>24</v>
      </c>
    </row>
    <row r="47" spans="1:21" hidden="1" x14ac:dyDescent="0.2">
      <c r="A47" t="s">
        <v>68</v>
      </c>
      <c r="B47" t="s">
        <v>35</v>
      </c>
      <c r="C47" t="s">
        <v>27</v>
      </c>
      <c r="D47" t="s">
        <v>28</v>
      </c>
      <c r="E47" t="s">
        <v>19</v>
      </c>
      <c r="F47" t="s">
        <v>29</v>
      </c>
      <c r="G47" t="s">
        <v>29</v>
      </c>
      <c r="H47" t="s">
        <v>29</v>
      </c>
      <c r="I47" t="s">
        <v>29</v>
      </c>
      <c r="J47" s="1">
        <v>487.59</v>
      </c>
      <c r="K47" s="1">
        <v>487.59</v>
      </c>
      <c r="L47" t="s">
        <v>21</v>
      </c>
      <c r="M47" t="s">
        <v>21</v>
      </c>
      <c r="N47" t="s">
        <v>30</v>
      </c>
      <c r="O47" t="s">
        <v>36</v>
      </c>
    </row>
    <row r="48" spans="1:21" hidden="1" x14ac:dyDescent="0.2">
      <c r="A48" t="s">
        <v>69</v>
      </c>
      <c r="B48" t="s">
        <v>16</v>
      </c>
      <c r="C48" t="s">
        <v>17</v>
      </c>
      <c r="D48" t="s">
        <v>18</v>
      </c>
      <c r="E48" t="s">
        <v>19</v>
      </c>
      <c r="F48">
        <v>10</v>
      </c>
      <c r="G48">
        <v>41</v>
      </c>
      <c r="H48">
        <v>0.34</v>
      </c>
      <c r="I48">
        <v>0</v>
      </c>
      <c r="J48">
        <v>-410.34</v>
      </c>
      <c r="K48">
        <v>351.14</v>
      </c>
      <c r="L48">
        <v>160</v>
      </c>
      <c r="M48" t="s">
        <v>17</v>
      </c>
      <c r="N48" t="s">
        <v>20</v>
      </c>
      <c r="O48" t="s">
        <v>24</v>
      </c>
    </row>
    <row r="49" spans="1:15" hidden="1" x14ac:dyDescent="0.2">
      <c r="A49" t="s">
        <v>70</v>
      </c>
      <c r="B49" t="s">
        <v>16</v>
      </c>
      <c r="C49" t="s">
        <v>17</v>
      </c>
      <c r="D49" t="s">
        <v>18</v>
      </c>
      <c r="E49" t="s">
        <v>19</v>
      </c>
      <c r="F49">
        <v>33</v>
      </c>
      <c r="G49">
        <v>44.25</v>
      </c>
      <c r="H49">
        <v>0.32</v>
      </c>
      <c r="I49">
        <v>0</v>
      </c>
      <c r="J49">
        <v>-1460.57</v>
      </c>
      <c r="K49">
        <v>10108.76</v>
      </c>
      <c r="L49">
        <v>150</v>
      </c>
      <c r="M49" t="s">
        <v>17</v>
      </c>
      <c r="N49" t="s">
        <v>20</v>
      </c>
      <c r="O49" t="s">
        <v>24</v>
      </c>
    </row>
    <row r="50" spans="1:15" hidden="1" x14ac:dyDescent="0.2">
      <c r="A50" t="s">
        <v>71</v>
      </c>
      <c r="B50" t="s">
        <v>16</v>
      </c>
      <c r="C50" t="s">
        <v>17</v>
      </c>
      <c r="D50" t="s">
        <v>18</v>
      </c>
      <c r="E50" t="s">
        <v>19</v>
      </c>
      <c r="F50">
        <v>10</v>
      </c>
      <c r="G50">
        <v>42.25</v>
      </c>
      <c r="H50">
        <v>0.34</v>
      </c>
      <c r="I50">
        <v>0</v>
      </c>
      <c r="J50">
        <v>-422.84</v>
      </c>
      <c r="K50">
        <v>3796.4</v>
      </c>
      <c r="L50">
        <v>117</v>
      </c>
      <c r="M50" t="s">
        <v>17</v>
      </c>
      <c r="N50" t="s">
        <v>20</v>
      </c>
      <c r="O50" t="s">
        <v>24</v>
      </c>
    </row>
    <row r="51" spans="1:15" hidden="1" x14ac:dyDescent="0.2">
      <c r="A51" t="s">
        <v>72</v>
      </c>
      <c r="B51" t="s">
        <v>16</v>
      </c>
      <c r="C51" t="s">
        <v>17</v>
      </c>
      <c r="D51" t="s">
        <v>18</v>
      </c>
      <c r="E51" t="s">
        <v>19</v>
      </c>
      <c r="F51">
        <v>25</v>
      </c>
      <c r="G51">
        <v>40.549999999999997</v>
      </c>
      <c r="H51">
        <v>0.31</v>
      </c>
      <c r="I51">
        <v>0</v>
      </c>
      <c r="J51">
        <v>-1014.06</v>
      </c>
      <c r="K51">
        <v>7554.79</v>
      </c>
      <c r="L51">
        <v>107</v>
      </c>
      <c r="M51" t="s">
        <v>17</v>
      </c>
      <c r="N51" t="s">
        <v>20</v>
      </c>
      <c r="O51" t="s">
        <v>24</v>
      </c>
    </row>
    <row r="52" spans="1:15" hidden="1" x14ac:dyDescent="0.2">
      <c r="A52" t="s">
        <v>73</v>
      </c>
      <c r="B52" t="s">
        <v>16</v>
      </c>
      <c r="C52" t="s">
        <v>17</v>
      </c>
      <c r="D52" t="s">
        <v>18</v>
      </c>
      <c r="E52" t="s">
        <v>19</v>
      </c>
      <c r="F52">
        <v>7</v>
      </c>
      <c r="G52">
        <v>40.700000000000003</v>
      </c>
      <c r="H52">
        <v>0.34</v>
      </c>
      <c r="I52">
        <v>0</v>
      </c>
      <c r="J52">
        <v>-285.24</v>
      </c>
      <c r="K52">
        <v>31.26</v>
      </c>
      <c r="L52">
        <v>82</v>
      </c>
      <c r="M52" t="s">
        <v>17</v>
      </c>
      <c r="N52" t="s">
        <v>20</v>
      </c>
      <c r="O52" t="s">
        <v>24</v>
      </c>
    </row>
    <row r="53" spans="1:15" hidden="1" x14ac:dyDescent="0.2">
      <c r="A53" t="s">
        <v>74</v>
      </c>
      <c r="B53" t="s">
        <v>16</v>
      </c>
      <c r="C53" t="s">
        <v>17</v>
      </c>
      <c r="D53" t="s">
        <v>18</v>
      </c>
      <c r="E53" t="s">
        <v>19</v>
      </c>
      <c r="F53">
        <v>3</v>
      </c>
      <c r="G53">
        <v>42.01</v>
      </c>
      <c r="H53">
        <v>0.35</v>
      </c>
      <c r="I53">
        <v>0</v>
      </c>
      <c r="J53">
        <v>-126.38</v>
      </c>
      <c r="K53">
        <v>2893.66</v>
      </c>
      <c r="L53">
        <v>75</v>
      </c>
      <c r="M53" t="s">
        <v>17</v>
      </c>
      <c r="N53" t="s">
        <v>20</v>
      </c>
      <c r="O53" t="s">
        <v>24</v>
      </c>
    </row>
    <row r="54" spans="1:15" hidden="1" x14ac:dyDescent="0.2">
      <c r="A54" t="s">
        <v>74</v>
      </c>
      <c r="B54" t="s">
        <v>16</v>
      </c>
      <c r="C54" t="s">
        <v>17</v>
      </c>
      <c r="D54" t="s">
        <v>18</v>
      </c>
      <c r="E54" t="s">
        <v>19</v>
      </c>
      <c r="F54">
        <v>2</v>
      </c>
      <c r="G54">
        <v>42.01</v>
      </c>
      <c r="H54">
        <v>0</v>
      </c>
      <c r="I54">
        <v>0</v>
      </c>
      <c r="J54">
        <v>-84.02</v>
      </c>
      <c r="K54">
        <v>3020.04</v>
      </c>
      <c r="L54">
        <v>72</v>
      </c>
      <c r="M54" t="s">
        <v>17</v>
      </c>
      <c r="N54" t="s">
        <v>20</v>
      </c>
      <c r="O54" t="s">
        <v>24</v>
      </c>
    </row>
    <row r="55" spans="1:15" hidden="1" x14ac:dyDescent="0.2">
      <c r="A55" t="s">
        <v>75</v>
      </c>
      <c r="B55" t="s">
        <v>16</v>
      </c>
      <c r="C55" t="s">
        <v>17</v>
      </c>
      <c r="D55" t="s">
        <v>18</v>
      </c>
      <c r="E55" t="s">
        <v>19</v>
      </c>
      <c r="F55">
        <v>4</v>
      </c>
      <c r="G55">
        <v>41.15</v>
      </c>
      <c r="H55">
        <v>0.01</v>
      </c>
      <c r="I55">
        <v>0</v>
      </c>
      <c r="J55">
        <v>-164.61</v>
      </c>
      <c r="K55">
        <v>3607.34</v>
      </c>
      <c r="L55">
        <v>70</v>
      </c>
      <c r="M55" t="s">
        <v>17</v>
      </c>
      <c r="N55" t="s">
        <v>20</v>
      </c>
      <c r="O55" t="s">
        <v>24</v>
      </c>
    </row>
    <row r="56" spans="1:15" hidden="1" x14ac:dyDescent="0.2">
      <c r="A56" t="s">
        <v>75</v>
      </c>
      <c r="B56" t="s">
        <v>16</v>
      </c>
      <c r="C56" t="s">
        <v>17</v>
      </c>
      <c r="D56" t="s">
        <v>18</v>
      </c>
      <c r="E56" t="s">
        <v>19</v>
      </c>
      <c r="F56">
        <v>1</v>
      </c>
      <c r="G56">
        <v>41.15</v>
      </c>
      <c r="H56">
        <v>0.35</v>
      </c>
      <c r="I56">
        <v>0</v>
      </c>
      <c r="J56">
        <v>-41.5</v>
      </c>
      <c r="K56">
        <v>3771.95</v>
      </c>
      <c r="L56">
        <v>66</v>
      </c>
      <c r="M56" t="s">
        <v>17</v>
      </c>
      <c r="N56" t="s">
        <v>20</v>
      </c>
      <c r="O56" t="s">
        <v>24</v>
      </c>
    </row>
    <row r="57" spans="1:15" hidden="1" x14ac:dyDescent="0.2">
      <c r="A57" t="s">
        <v>76</v>
      </c>
      <c r="B57" t="s">
        <v>16</v>
      </c>
      <c r="C57" t="s">
        <v>17</v>
      </c>
      <c r="D57" t="s">
        <v>18</v>
      </c>
      <c r="E57" t="s">
        <v>19</v>
      </c>
      <c r="F57">
        <v>5</v>
      </c>
      <c r="G57">
        <v>41.5</v>
      </c>
      <c r="H57">
        <v>0.37</v>
      </c>
      <c r="I57">
        <v>0</v>
      </c>
      <c r="J57">
        <v>-207.87</v>
      </c>
      <c r="K57">
        <v>4691.4399999999996</v>
      </c>
      <c r="L57">
        <v>65</v>
      </c>
      <c r="M57" t="s">
        <v>17</v>
      </c>
      <c r="N57" t="s">
        <v>20</v>
      </c>
      <c r="O57" t="s">
        <v>24</v>
      </c>
    </row>
    <row r="58" spans="1:15" hidden="1" x14ac:dyDescent="0.2">
      <c r="A58" t="s">
        <v>77</v>
      </c>
      <c r="B58" t="s">
        <v>16</v>
      </c>
      <c r="C58" t="s">
        <v>17</v>
      </c>
      <c r="D58" t="s">
        <v>18</v>
      </c>
      <c r="E58" t="s">
        <v>19</v>
      </c>
      <c r="F58">
        <v>5</v>
      </c>
      <c r="G58">
        <v>43.88</v>
      </c>
      <c r="H58">
        <v>0.37</v>
      </c>
      <c r="I58">
        <v>0</v>
      </c>
      <c r="J58">
        <v>-219.77</v>
      </c>
      <c r="K58">
        <v>8737.8799999999992</v>
      </c>
      <c r="L58">
        <v>60</v>
      </c>
      <c r="M58" t="s">
        <v>17</v>
      </c>
      <c r="N58" t="s">
        <v>20</v>
      </c>
      <c r="O58" t="s">
        <v>24</v>
      </c>
    </row>
    <row r="59" spans="1:15" hidden="1" x14ac:dyDescent="0.2">
      <c r="A59" t="s">
        <v>78</v>
      </c>
      <c r="B59" t="s">
        <v>16</v>
      </c>
      <c r="C59" t="s">
        <v>17</v>
      </c>
      <c r="D59" t="s">
        <v>18</v>
      </c>
      <c r="E59" t="s">
        <v>19</v>
      </c>
      <c r="F59">
        <v>4</v>
      </c>
      <c r="G59">
        <v>43.17</v>
      </c>
      <c r="H59">
        <v>0.01</v>
      </c>
      <c r="I59">
        <v>0</v>
      </c>
      <c r="J59">
        <v>-172.69</v>
      </c>
      <c r="K59">
        <v>6087.02</v>
      </c>
      <c r="L59">
        <v>55</v>
      </c>
      <c r="M59" t="s">
        <v>17</v>
      </c>
      <c r="N59" t="s">
        <v>20</v>
      </c>
      <c r="O59" t="s">
        <v>24</v>
      </c>
    </row>
    <row r="60" spans="1:15" hidden="1" x14ac:dyDescent="0.2">
      <c r="A60" t="s">
        <v>78</v>
      </c>
      <c r="B60" t="s">
        <v>16</v>
      </c>
      <c r="C60" t="s">
        <v>17</v>
      </c>
      <c r="D60" t="s">
        <v>18</v>
      </c>
      <c r="E60" t="s">
        <v>19</v>
      </c>
      <c r="F60">
        <v>3</v>
      </c>
      <c r="G60">
        <v>43.17</v>
      </c>
      <c r="H60">
        <v>0.34</v>
      </c>
      <c r="I60">
        <v>0</v>
      </c>
      <c r="J60">
        <v>-129.85</v>
      </c>
      <c r="K60">
        <v>6259.71</v>
      </c>
      <c r="L60">
        <v>51</v>
      </c>
      <c r="M60" t="s">
        <v>17</v>
      </c>
      <c r="N60" t="s">
        <v>20</v>
      </c>
      <c r="O60" t="s">
        <v>24</v>
      </c>
    </row>
    <row r="61" spans="1:15" hidden="1" x14ac:dyDescent="0.2">
      <c r="A61" t="s">
        <v>79</v>
      </c>
      <c r="B61" t="s">
        <v>16</v>
      </c>
      <c r="C61" t="s">
        <v>17</v>
      </c>
      <c r="D61" t="s">
        <v>18</v>
      </c>
      <c r="E61" t="s">
        <v>19</v>
      </c>
      <c r="F61">
        <v>20</v>
      </c>
      <c r="G61">
        <v>42.895000000000003</v>
      </c>
      <c r="H61">
        <v>0.35</v>
      </c>
      <c r="I61">
        <v>0</v>
      </c>
      <c r="J61">
        <v>-858.25</v>
      </c>
      <c r="K61">
        <v>1983.51</v>
      </c>
      <c r="L61">
        <v>48</v>
      </c>
      <c r="M61" t="s">
        <v>17</v>
      </c>
      <c r="N61" t="s">
        <v>20</v>
      </c>
      <c r="O61" t="s">
        <v>24</v>
      </c>
    </row>
    <row r="62" spans="1:15" hidden="1" x14ac:dyDescent="0.2">
      <c r="A62" t="s">
        <v>80</v>
      </c>
      <c r="B62" t="s">
        <v>16</v>
      </c>
      <c r="C62" t="s">
        <v>17</v>
      </c>
      <c r="D62" t="s">
        <v>18</v>
      </c>
      <c r="E62" t="s">
        <v>19</v>
      </c>
      <c r="F62">
        <v>11</v>
      </c>
      <c r="G62">
        <v>42.886000000000003</v>
      </c>
      <c r="H62">
        <v>0.35</v>
      </c>
      <c r="I62">
        <v>0</v>
      </c>
      <c r="J62">
        <v>-472.1</v>
      </c>
      <c r="K62">
        <v>1.77</v>
      </c>
      <c r="L62">
        <v>28</v>
      </c>
      <c r="M62" t="s">
        <v>17</v>
      </c>
      <c r="N62" t="s">
        <v>20</v>
      </c>
      <c r="O62" t="s">
        <v>24</v>
      </c>
    </row>
    <row r="63" spans="1:15" hidden="1" x14ac:dyDescent="0.2">
      <c r="A63" t="s">
        <v>81</v>
      </c>
      <c r="B63" t="s">
        <v>16</v>
      </c>
      <c r="C63" t="s">
        <v>17</v>
      </c>
      <c r="D63" t="s">
        <v>18</v>
      </c>
      <c r="E63" t="s">
        <v>19</v>
      </c>
      <c r="F63">
        <v>7</v>
      </c>
      <c r="G63">
        <v>42.75</v>
      </c>
      <c r="H63">
        <v>0.33</v>
      </c>
      <c r="I63">
        <v>0</v>
      </c>
      <c r="J63">
        <v>-299.58</v>
      </c>
      <c r="K63">
        <v>9897.7900000000009</v>
      </c>
      <c r="L63">
        <v>17</v>
      </c>
      <c r="M63" t="s">
        <v>17</v>
      </c>
      <c r="N63" t="s">
        <v>20</v>
      </c>
      <c r="O63" t="s">
        <v>24</v>
      </c>
    </row>
    <row r="64" spans="1:15" hidden="1" x14ac:dyDescent="0.2">
      <c r="A64" t="s">
        <v>82</v>
      </c>
      <c r="B64" t="s">
        <v>16</v>
      </c>
      <c r="C64" t="s">
        <v>17</v>
      </c>
      <c r="D64" t="s">
        <v>18</v>
      </c>
      <c r="E64" t="s">
        <v>19</v>
      </c>
      <c r="F64">
        <v>8</v>
      </c>
      <c r="G64">
        <v>42.57</v>
      </c>
      <c r="H64">
        <v>0.02</v>
      </c>
      <c r="I64">
        <v>0</v>
      </c>
      <c r="J64">
        <v>-340.58</v>
      </c>
      <c r="K64">
        <v>4823.9399999999996</v>
      </c>
      <c r="L64">
        <v>10</v>
      </c>
      <c r="M64" t="s">
        <v>17</v>
      </c>
      <c r="N64" t="s">
        <v>20</v>
      </c>
      <c r="O64" t="s">
        <v>24</v>
      </c>
    </row>
    <row r="65" spans="1:21" hidden="1" x14ac:dyDescent="0.2">
      <c r="A65" t="s">
        <v>82</v>
      </c>
      <c r="B65" t="s">
        <v>16</v>
      </c>
      <c r="C65" t="s">
        <v>17</v>
      </c>
      <c r="D65" t="s">
        <v>18</v>
      </c>
      <c r="E65" t="s">
        <v>19</v>
      </c>
      <c r="F65">
        <v>2</v>
      </c>
      <c r="G65">
        <v>42.57</v>
      </c>
      <c r="H65">
        <v>0.34</v>
      </c>
      <c r="I65">
        <v>0</v>
      </c>
      <c r="J65">
        <v>-85.48</v>
      </c>
      <c r="K65">
        <v>5164.5200000000004</v>
      </c>
      <c r="L65">
        <v>2</v>
      </c>
      <c r="M65" t="s">
        <v>17</v>
      </c>
      <c r="N65" t="s">
        <v>20</v>
      </c>
      <c r="O65" t="s">
        <v>24</v>
      </c>
    </row>
    <row r="67" spans="1:21" ht="19" x14ac:dyDescent="0.25">
      <c r="I67" s="12" t="s">
        <v>89</v>
      </c>
      <c r="J67" s="13">
        <f>J7+J12+J17+J26+J34+J39+J45</f>
        <v>1201.1100000000001</v>
      </c>
      <c r="S67" s="14">
        <f>S7+S12+S17+S26+S34+S39+S45</f>
        <v>1206.9899999999998</v>
      </c>
      <c r="T67" s="13">
        <f>J67-S67</f>
        <v>-5.8799999999996544</v>
      </c>
      <c r="U67" s="15">
        <f>T67/S67</f>
        <v>-4.8716227972059878E-3</v>
      </c>
    </row>
  </sheetData>
  <autoFilter ref="A1:U65">
    <filterColumn colId="1">
      <filters>
        <filter val="Dywidenda"/>
      </filters>
    </filterColumn>
  </autoFilter>
  <conditionalFormatting sqref="T2:T65">
    <cfRule type="cellIs" dxfId="7" priority="5" operator="greaterThan">
      <formula>0</formula>
    </cfRule>
    <cfRule type="cellIs" dxfId="6" priority="6" operator="lessThan">
      <formula>0</formula>
    </cfRule>
  </conditionalFormatting>
  <conditionalFormatting sqref="T67">
    <cfRule type="cellIs" dxfId="5" priority="3" operator="greaterThan">
      <formula>0</formula>
    </cfRule>
    <cfRule type="cellIs" dxfId="4" priority="4" operator="lessThan">
      <formula>0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67"/>
  <sheetViews>
    <sheetView workbookViewId="0">
      <selection activeCell="J14" sqref="J14"/>
    </sheetView>
  </sheetViews>
  <sheetFormatPr baseColWidth="10" defaultRowHeight="16" x14ac:dyDescent="0.2"/>
  <cols>
    <col min="1" max="1" width="15.33203125" bestFit="1" customWidth="1"/>
    <col min="2" max="2" width="12.1640625" customWidth="1"/>
    <col min="3" max="3" width="16.83203125" customWidth="1"/>
    <col min="4" max="4" width="30.6640625" customWidth="1"/>
    <col min="5" max="5" width="9.5" bestFit="1" customWidth="1"/>
    <col min="6" max="6" width="7.1640625" customWidth="1"/>
    <col min="7" max="7" width="8" bestFit="1" customWidth="1"/>
    <col min="8" max="8" width="10.5" bestFit="1" customWidth="1"/>
    <col min="9" max="9" width="10.1640625" bestFit="1" customWidth="1"/>
    <col min="10" max="10" width="15.33203125" bestFit="1" customWidth="1"/>
    <col min="11" max="11" width="21.6640625" bestFit="1" customWidth="1"/>
    <col min="12" max="12" width="7.5" customWidth="1"/>
    <col min="13" max="13" width="19.33203125" bestFit="1" customWidth="1"/>
    <col min="15" max="16" width="30.5" customWidth="1"/>
    <col min="17" max="17" width="19" bestFit="1" customWidth="1"/>
    <col min="18" max="18" width="21.6640625" bestFit="1" customWidth="1"/>
    <col min="19" max="19" width="21.5" bestFit="1" customWidth="1"/>
    <col min="20" max="20" width="19.33203125" bestFit="1" customWidth="1"/>
    <col min="21" max="21" width="11.83203125" customWidth="1"/>
  </cols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7" t="s">
        <v>86</v>
      </c>
      <c r="Q1" s="7" t="s">
        <v>83</v>
      </c>
      <c r="R1" s="7" t="s">
        <v>87</v>
      </c>
      <c r="S1" s="7" t="s">
        <v>84</v>
      </c>
      <c r="T1" s="7" t="s">
        <v>85</v>
      </c>
      <c r="U1" s="7" t="s">
        <v>88</v>
      </c>
    </row>
    <row r="2" spans="1:21" hidden="1" x14ac:dyDescent="0.2">
      <c r="A2" t="s">
        <v>15</v>
      </c>
      <c r="B2" t="s">
        <v>16</v>
      </c>
      <c r="C2" t="s">
        <v>17</v>
      </c>
      <c r="D2" t="s">
        <v>18</v>
      </c>
      <c r="E2" t="s">
        <v>19</v>
      </c>
      <c r="F2">
        <v>15</v>
      </c>
      <c r="G2">
        <v>29.25</v>
      </c>
      <c r="H2">
        <v>0.4</v>
      </c>
      <c r="I2">
        <v>0</v>
      </c>
      <c r="J2">
        <v>-439.15</v>
      </c>
      <c r="K2">
        <v>2264.7399999999998</v>
      </c>
      <c r="L2">
        <v>405</v>
      </c>
      <c r="M2" t="s">
        <v>17</v>
      </c>
      <c r="N2" t="s">
        <v>20</v>
      </c>
      <c r="O2" t="s">
        <v>21</v>
      </c>
    </row>
    <row r="3" spans="1:21" hidden="1" x14ac:dyDescent="0.2">
      <c r="A3" t="s">
        <v>22</v>
      </c>
      <c r="B3" t="s">
        <v>16</v>
      </c>
      <c r="C3" t="s">
        <v>17</v>
      </c>
      <c r="D3" t="s">
        <v>18</v>
      </c>
      <c r="E3" t="s">
        <v>19</v>
      </c>
      <c r="F3">
        <v>10</v>
      </c>
      <c r="G3">
        <v>29.7</v>
      </c>
      <c r="H3">
        <v>0.34</v>
      </c>
      <c r="I3">
        <v>0</v>
      </c>
      <c r="J3">
        <v>-297.33999999999997</v>
      </c>
      <c r="K3">
        <v>1071.52</v>
      </c>
      <c r="L3">
        <v>390</v>
      </c>
      <c r="M3" t="s">
        <v>17</v>
      </c>
      <c r="N3" t="s">
        <v>20</v>
      </c>
      <c r="O3" t="s">
        <v>21</v>
      </c>
    </row>
    <row r="4" spans="1:21" hidden="1" x14ac:dyDescent="0.2">
      <c r="A4" t="s">
        <v>23</v>
      </c>
      <c r="B4" t="s">
        <v>16</v>
      </c>
      <c r="C4" t="s">
        <v>17</v>
      </c>
      <c r="D4" t="s">
        <v>18</v>
      </c>
      <c r="E4" t="s">
        <v>19</v>
      </c>
      <c r="F4">
        <v>3</v>
      </c>
      <c r="G4">
        <v>29.45</v>
      </c>
      <c r="H4">
        <v>0</v>
      </c>
      <c r="I4">
        <v>0</v>
      </c>
      <c r="J4">
        <v>-88.35</v>
      </c>
      <c r="K4">
        <v>3611.34</v>
      </c>
      <c r="L4">
        <v>380</v>
      </c>
      <c r="M4" t="s">
        <v>17</v>
      </c>
      <c r="N4" t="s">
        <v>20</v>
      </c>
      <c r="O4" t="s">
        <v>24</v>
      </c>
    </row>
    <row r="5" spans="1:21" hidden="1" x14ac:dyDescent="0.2">
      <c r="A5" t="s">
        <v>23</v>
      </c>
      <c r="B5" t="s">
        <v>16</v>
      </c>
      <c r="C5" t="s">
        <v>17</v>
      </c>
      <c r="D5" t="s">
        <v>18</v>
      </c>
      <c r="E5" t="s">
        <v>19</v>
      </c>
      <c r="F5">
        <v>7</v>
      </c>
      <c r="G5">
        <v>29.45</v>
      </c>
      <c r="H5">
        <v>0.34</v>
      </c>
      <c r="I5">
        <v>0</v>
      </c>
      <c r="J5">
        <v>-206.49</v>
      </c>
      <c r="K5">
        <v>3699.69</v>
      </c>
      <c r="L5">
        <v>377</v>
      </c>
      <c r="M5" t="s">
        <v>17</v>
      </c>
      <c r="N5" t="s">
        <v>20</v>
      </c>
      <c r="O5" t="s">
        <v>24</v>
      </c>
    </row>
    <row r="6" spans="1:21" hidden="1" x14ac:dyDescent="0.2">
      <c r="A6" t="s">
        <v>25</v>
      </c>
      <c r="B6" t="s">
        <v>26</v>
      </c>
      <c r="C6" t="s">
        <v>27</v>
      </c>
      <c r="D6" t="s">
        <v>28</v>
      </c>
      <c r="E6" t="s">
        <v>19</v>
      </c>
      <c r="F6" t="s">
        <v>29</v>
      </c>
      <c r="G6" t="s">
        <v>29</v>
      </c>
      <c r="H6" t="s">
        <v>29</v>
      </c>
      <c r="I6" t="s">
        <v>29</v>
      </c>
      <c r="J6" s="1">
        <v>-1070.32</v>
      </c>
      <c r="K6" s="1">
        <v>0</v>
      </c>
      <c r="L6" t="s">
        <v>21</v>
      </c>
      <c r="M6" t="s">
        <v>21</v>
      </c>
      <c r="N6" t="s">
        <v>30</v>
      </c>
      <c r="O6" t="s">
        <v>31</v>
      </c>
    </row>
    <row r="7" spans="1:21" x14ac:dyDescent="0.2">
      <c r="A7" s="5" t="s">
        <v>25</v>
      </c>
      <c r="B7" t="s">
        <v>32</v>
      </c>
      <c r="C7" t="s">
        <v>17</v>
      </c>
      <c r="D7" t="s">
        <v>18</v>
      </c>
      <c r="E7" t="s">
        <v>19</v>
      </c>
      <c r="F7">
        <v>370</v>
      </c>
      <c r="G7">
        <v>0.57720000000000005</v>
      </c>
      <c r="H7" t="s">
        <v>29</v>
      </c>
      <c r="I7">
        <v>0</v>
      </c>
      <c r="J7" s="3">
        <v>270.31</v>
      </c>
      <c r="K7" s="1">
        <v>4847.54</v>
      </c>
      <c r="L7" t="s">
        <v>21</v>
      </c>
      <c r="M7" t="s">
        <v>17</v>
      </c>
      <c r="N7" t="s">
        <v>30</v>
      </c>
      <c r="O7" t="s">
        <v>33</v>
      </c>
      <c r="P7" s="8">
        <v>45323</v>
      </c>
      <c r="Q7" s="8">
        <v>45328</v>
      </c>
      <c r="R7" s="9">
        <v>0.73180299999999998</v>
      </c>
      <c r="S7" s="7">
        <v>270.77</v>
      </c>
      <c r="T7" s="4">
        <f>J7-S7</f>
        <v>-0.45999999999997954</v>
      </c>
      <c r="U7" s="11">
        <f>T7/S7</f>
        <v>-1.6988588100601233E-3</v>
      </c>
    </row>
    <row r="8" spans="1:21" x14ac:dyDescent="0.2">
      <c r="A8" t="s">
        <v>34</v>
      </c>
      <c r="B8" t="s">
        <v>35</v>
      </c>
      <c r="C8" t="s">
        <v>27</v>
      </c>
      <c r="D8" t="s">
        <v>28</v>
      </c>
      <c r="E8" t="s">
        <v>19</v>
      </c>
      <c r="F8" t="s">
        <v>29</v>
      </c>
      <c r="G8" t="s">
        <v>29</v>
      </c>
      <c r="H8" t="s">
        <v>29</v>
      </c>
      <c r="I8" t="s">
        <v>29</v>
      </c>
      <c r="J8" s="1">
        <v>1070.32</v>
      </c>
      <c r="K8" s="1">
        <v>1070.32</v>
      </c>
      <c r="L8" t="s">
        <v>21</v>
      </c>
      <c r="M8" t="s">
        <v>21</v>
      </c>
      <c r="N8" t="s">
        <v>30</v>
      </c>
      <c r="O8" t="s">
        <v>36</v>
      </c>
      <c r="P8" s="6"/>
    </row>
    <row r="9" spans="1:21" hidden="1" x14ac:dyDescent="0.2">
      <c r="A9" t="s">
        <v>37</v>
      </c>
      <c r="B9" t="s">
        <v>16</v>
      </c>
      <c r="C9" t="s">
        <v>17</v>
      </c>
      <c r="D9" t="s">
        <v>18</v>
      </c>
      <c r="E9" t="s">
        <v>19</v>
      </c>
      <c r="F9">
        <v>15</v>
      </c>
      <c r="G9">
        <v>28.74</v>
      </c>
      <c r="H9">
        <v>0.4</v>
      </c>
      <c r="I9">
        <v>0</v>
      </c>
      <c r="J9">
        <v>-431.5</v>
      </c>
      <c r="K9">
        <v>1379.37</v>
      </c>
      <c r="L9">
        <v>370</v>
      </c>
      <c r="M9" t="s">
        <v>17</v>
      </c>
      <c r="N9" t="s">
        <v>20</v>
      </c>
      <c r="O9" t="s">
        <v>24</v>
      </c>
      <c r="P9" s="6"/>
    </row>
    <row r="10" spans="1:21" hidden="1" x14ac:dyDescent="0.2">
      <c r="A10" t="s">
        <v>38</v>
      </c>
      <c r="B10" t="s">
        <v>16</v>
      </c>
      <c r="C10" t="s">
        <v>17</v>
      </c>
      <c r="D10" t="s">
        <v>18</v>
      </c>
      <c r="E10" t="s">
        <v>19</v>
      </c>
      <c r="F10">
        <v>15</v>
      </c>
      <c r="G10">
        <v>28.448</v>
      </c>
      <c r="H10">
        <v>0.35</v>
      </c>
      <c r="I10">
        <v>0</v>
      </c>
      <c r="J10">
        <v>-427.07</v>
      </c>
      <c r="K10">
        <v>1780.87</v>
      </c>
      <c r="L10">
        <v>355</v>
      </c>
      <c r="M10" t="s">
        <v>17</v>
      </c>
      <c r="N10" t="s">
        <v>20</v>
      </c>
      <c r="O10" t="s">
        <v>24</v>
      </c>
      <c r="P10" s="6"/>
    </row>
    <row r="11" spans="1:21" hidden="1" x14ac:dyDescent="0.2">
      <c r="A11" t="s">
        <v>39</v>
      </c>
      <c r="B11" t="s">
        <v>26</v>
      </c>
      <c r="C11" t="s">
        <v>27</v>
      </c>
      <c r="D11" t="s">
        <v>28</v>
      </c>
      <c r="E11" t="s">
        <v>19</v>
      </c>
      <c r="F11" t="s">
        <v>29</v>
      </c>
      <c r="G11" t="s">
        <v>29</v>
      </c>
      <c r="H11" t="s">
        <v>29</v>
      </c>
      <c r="I11" t="s">
        <v>29</v>
      </c>
      <c r="J11" s="1">
        <v>-994.17</v>
      </c>
      <c r="K11" s="1">
        <v>0</v>
      </c>
      <c r="L11" t="s">
        <v>21</v>
      </c>
      <c r="M11" t="s">
        <v>21</v>
      </c>
      <c r="N11" t="s">
        <v>30</v>
      </c>
      <c r="O11" t="s">
        <v>31</v>
      </c>
      <c r="P11" s="6"/>
    </row>
    <row r="12" spans="1:21" x14ac:dyDescent="0.2">
      <c r="A12" s="5" t="s">
        <v>39</v>
      </c>
      <c r="B12" t="s">
        <v>32</v>
      </c>
      <c r="C12" t="s">
        <v>17</v>
      </c>
      <c r="D12" t="s">
        <v>18</v>
      </c>
      <c r="E12" t="s">
        <v>19</v>
      </c>
      <c r="F12">
        <v>325</v>
      </c>
      <c r="G12">
        <v>0.57720000000000005</v>
      </c>
      <c r="H12" t="s">
        <v>29</v>
      </c>
      <c r="I12">
        <v>0</v>
      </c>
      <c r="J12" s="3">
        <v>229.12</v>
      </c>
      <c r="K12" s="1">
        <v>1798.72</v>
      </c>
      <c r="L12" t="s">
        <v>21</v>
      </c>
      <c r="M12" t="s">
        <v>17</v>
      </c>
      <c r="N12" t="s">
        <v>30</v>
      </c>
      <c r="O12" t="s">
        <v>33</v>
      </c>
      <c r="P12" s="8">
        <v>45233</v>
      </c>
      <c r="Q12" s="8">
        <v>45238</v>
      </c>
      <c r="R12" s="9">
        <v>0.71387999999999996</v>
      </c>
      <c r="S12" s="7">
        <v>232.02</v>
      </c>
      <c r="T12" s="4">
        <f>J12-S12</f>
        <v>-2.9000000000000057</v>
      </c>
      <c r="U12" s="11">
        <f>T12/S12</f>
        <v>-1.2498922506680483E-2</v>
      </c>
    </row>
    <row r="13" spans="1:21" hidden="1" x14ac:dyDescent="0.2">
      <c r="A13" t="s">
        <v>40</v>
      </c>
      <c r="B13" t="s">
        <v>16</v>
      </c>
      <c r="C13" t="s">
        <v>17</v>
      </c>
      <c r="D13" t="s">
        <v>18</v>
      </c>
      <c r="E13" t="s">
        <v>19</v>
      </c>
      <c r="F13">
        <v>15</v>
      </c>
      <c r="G13">
        <v>29.84</v>
      </c>
      <c r="H13">
        <v>0.34</v>
      </c>
      <c r="I13">
        <v>0</v>
      </c>
      <c r="J13">
        <v>-447.94</v>
      </c>
      <c r="K13">
        <v>1222.43</v>
      </c>
      <c r="L13">
        <v>340</v>
      </c>
      <c r="M13" t="s">
        <v>17</v>
      </c>
      <c r="N13" t="s">
        <v>20</v>
      </c>
      <c r="O13" t="s">
        <v>24</v>
      </c>
      <c r="P13" s="6"/>
      <c r="Q13" s="6"/>
      <c r="R13" s="6"/>
    </row>
    <row r="14" spans="1:21" x14ac:dyDescent="0.2">
      <c r="A14" t="s">
        <v>41</v>
      </c>
      <c r="B14" t="s">
        <v>35</v>
      </c>
      <c r="C14" t="s">
        <v>27</v>
      </c>
      <c r="D14" t="s">
        <v>28</v>
      </c>
      <c r="E14" t="s">
        <v>19</v>
      </c>
      <c r="F14" t="s">
        <v>29</v>
      </c>
      <c r="G14" t="s">
        <v>29</v>
      </c>
      <c r="H14" t="s">
        <v>29</v>
      </c>
      <c r="I14" t="s">
        <v>29</v>
      </c>
      <c r="J14" s="1">
        <v>994.17</v>
      </c>
      <c r="K14" s="1">
        <v>994.17</v>
      </c>
      <c r="L14" t="s">
        <v>21</v>
      </c>
      <c r="M14" t="s">
        <v>21</v>
      </c>
      <c r="N14" t="s">
        <v>30</v>
      </c>
      <c r="O14" t="s">
        <v>36</v>
      </c>
      <c r="P14" s="6"/>
      <c r="Q14" s="6"/>
      <c r="R14" s="6"/>
    </row>
    <row r="15" spans="1:21" hidden="1" x14ac:dyDescent="0.2">
      <c r="A15" t="s">
        <v>42</v>
      </c>
      <c r="B15" t="s">
        <v>16</v>
      </c>
      <c r="C15" t="s">
        <v>17</v>
      </c>
      <c r="D15" t="s">
        <v>18</v>
      </c>
      <c r="E15" t="s">
        <v>19</v>
      </c>
      <c r="F15">
        <v>10</v>
      </c>
      <c r="G15">
        <v>32.17</v>
      </c>
      <c r="H15">
        <v>0.34</v>
      </c>
      <c r="I15">
        <v>0</v>
      </c>
      <c r="J15">
        <v>-322.04000000000002</v>
      </c>
      <c r="K15">
        <v>3416.17</v>
      </c>
      <c r="L15">
        <v>325</v>
      </c>
      <c r="M15" t="s">
        <v>17</v>
      </c>
      <c r="N15" t="s">
        <v>20</v>
      </c>
      <c r="O15" t="s">
        <v>24</v>
      </c>
      <c r="P15" s="6"/>
      <c r="Q15" s="6"/>
      <c r="R15" s="6"/>
    </row>
    <row r="16" spans="1:21" hidden="1" x14ac:dyDescent="0.2">
      <c r="A16" t="s">
        <v>43</v>
      </c>
      <c r="B16" t="s">
        <v>26</v>
      </c>
      <c r="C16" t="s">
        <v>27</v>
      </c>
      <c r="D16" t="s">
        <v>28</v>
      </c>
      <c r="E16" t="s">
        <v>19</v>
      </c>
      <c r="F16" t="s">
        <v>29</v>
      </c>
      <c r="G16" t="s">
        <v>29</v>
      </c>
      <c r="H16" t="s">
        <v>29</v>
      </c>
      <c r="I16" t="s">
        <v>29</v>
      </c>
      <c r="J16" s="1">
        <v>-813.01</v>
      </c>
      <c r="K16" s="1">
        <v>0</v>
      </c>
      <c r="L16" t="s">
        <v>21</v>
      </c>
      <c r="M16" t="s">
        <v>21</v>
      </c>
      <c r="N16" t="s">
        <v>30</v>
      </c>
      <c r="O16" t="s">
        <v>31</v>
      </c>
      <c r="P16" s="6"/>
      <c r="Q16" s="6"/>
      <c r="R16" s="6"/>
    </row>
    <row r="17" spans="1:21" x14ac:dyDescent="0.2">
      <c r="A17" s="5" t="s">
        <v>43</v>
      </c>
      <c r="B17" t="s">
        <v>32</v>
      </c>
      <c r="C17" t="s">
        <v>17</v>
      </c>
      <c r="D17" t="s">
        <v>18</v>
      </c>
      <c r="E17" t="s">
        <v>19</v>
      </c>
      <c r="F17">
        <v>270</v>
      </c>
      <c r="G17">
        <v>0.57720000000000005</v>
      </c>
      <c r="H17" t="s">
        <v>29</v>
      </c>
      <c r="I17">
        <v>0</v>
      </c>
      <c r="J17" s="3">
        <v>198.24</v>
      </c>
      <c r="K17" s="1">
        <v>10220.56</v>
      </c>
      <c r="L17" t="s">
        <v>21</v>
      </c>
      <c r="M17" t="s">
        <v>17</v>
      </c>
      <c r="N17" t="s">
        <v>30</v>
      </c>
      <c r="O17" t="s">
        <v>33</v>
      </c>
      <c r="P17" s="8">
        <v>45156</v>
      </c>
      <c r="Q17" s="8">
        <v>45161</v>
      </c>
      <c r="R17" s="9">
        <v>0.73440000000000005</v>
      </c>
      <c r="S17" s="7">
        <v>198.29</v>
      </c>
      <c r="T17" s="4">
        <f>J17-S17</f>
        <v>-4.9999999999982947E-2</v>
      </c>
      <c r="U17" s="11">
        <f>T17/S17</f>
        <v>-2.5215593322902287E-4</v>
      </c>
    </row>
    <row r="18" spans="1:21" hidden="1" x14ac:dyDescent="0.2">
      <c r="A18" t="s">
        <v>44</v>
      </c>
      <c r="B18" t="s">
        <v>16</v>
      </c>
      <c r="C18" t="s">
        <v>17</v>
      </c>
      <c r="D18" t="s">
        <v>18</v>
      </c>
      <c r="E18" t="s">
        <v>19</v>
      </c>
      <c r="F18">
        <v>15</v>
      </c>
      <c r="G18">
        <v>32.25</v>
      </c>
      <c r="H18">
        <v>0.33</v>
      </c>
      <c r="I18">
        <v>0</v>
      </c>
      <c r="J18">
        <v>-484.08</v>
      </c>
      <c r="K18">
        <v>13339.43</v>
      </c>
      <c r="L18">
        <v>315</v>
      </c>
      <c r="M18" t="s">
        <v>17</v>
      </c>
      <c r="N18" t="s">
        <v>20</v>
      </c>
      <c r="O18" t="s">
        <v>24</v>
      </c>
      <c r="P18" s="6"/>
      <c r="Q18" s="6"/>
      <c r="R18" s="6"/>
    </row>
    <row r="19" spans="1:21" hidden="1" x14ac:dyDescent="0.2">
      <c r="A19" t="s">
        <v>45</v>
      </c>
      <c r="B19" t="s">
        <v>16</v>
      </c>
      <c r="C19" t="s">
        <v>17</v>
      </c>
      <c r="D19" t="s">
        <v>18</v>
      </c>
      <c r="E19" t="s">
        <v>19</v>
      </c>
      <c r="F19">
        <v>10</v>
      </c>
      <c r="G19">
        <v>32.47</v>
      </c>
      <c r="H19">
        <v>0.38</v>
      </c>
      <c r="I19">
        <v>0</v>
      </c>
      <c r="J19">
        <v>-325.08</v>
      </c>
      <c r="K19">
        <v>15794.18</v>
      </c>
      <c r="L19">
        <v>300</v>
      </c>
      <c r="M19" t="s">
        <v>17</v>
      </c>
      <c r="N19" t="s">
        <v>20</v>
      </c>
      <c r="O19" t="s">
        <v>24</v>
      </c>
      <c r="P19" s="6"/>
      <c r="Q19" s="6"/>
      <c r="R19" s="6"/>
    </row>
    <row r="20" spans="1:21" hidden="1" x14ac:dyDescent="0.2">
      <c r="A20" t="s">
        <v>46</v>
      </c>
      <c r="B20" t="s">
        <v>16</v>
      </c>
      <c r="C20" t="s">
        <v>17</v>
      </c>
      <c r="D20" t="s">
        <v>18</v>
      </c>
      <c r="E20" t="s">
        <v>19</v>
      </c>
      <c r="F20">
        <v>10</v>
      </c>
      <c r="G20">
        <v>33.75</v>
      </c>
      <c r="H20">
        <v>0.38</v>
      </c>
      <c r="I20">
        <v>0</v>
      </c>
      <c r="J20">
        <v>-337.88</v>
      </c>
      <c r="K20">
        <v>18495.560000000001</v>
      </c>
      <c r="L20">
        <v>290</v>
      </c>
      <c r="M20" t="s">
        <v>17</v>
      </c>
      <c r="N20" t="s">
        <v>20</v>
      </c>
      <c r="O20" t="s">
        <v>24</v>
      </c>
      <c r="P20" s="6"/>
      <c r="Q20" s="6"/>
      <c r="R20" s="6"/>
    </row>
    <row r="21" spans="1:21" hidden="1" x14ac:dyDescent="0.2">
      <c r="A21" t="s">
        <v>47</v>
      </c>
      <c r="B21" t="s">
        <v>16</v>
      </c>
      <c r="C21" t="s">
        <v>17</v>
      </c>
      <c r="D21" t="s">
        <v>18</v>
      </c>
      <c r="E21" t="s">
        <v>19</v>
      </c>
      <c r="F21">
        <v>10</v>
      </c>
      <c r="G21">
        <v>32.9</v>
      </c>
      <c r="H21">
        <v>0.34</v>
      </c>
      <c r="I21">
        <v>0</v>
      </c>
      <c r="J21">
        <v>-329.34</v>
      </c>
      <c r="K21">
        <v>19073.59</v>
      </c>
      <c r="L21">
        <v>280</v>
      </c>
      <c r="M21" t="s">
        <v>17</v>
      </c>
      <c r="N21" t="s">
        <v>20</v>
      </c>
      <c r="O21" t="s">
        <v>24</v>
      </c>
      <c r="P21" s="6"/>
      <c r="Q21" s="6"/>
      <c r="R21" s="6"/>
    </row>
    <row r="22" spans="1:21" x14ac:dyDescent="0.2">
      <c r="A22" t="s">
        <v>48</v>
      </c>
      <c r="B22" t="s">
        <v>35</v>
      </c>
      <c r="C22" t="s">
        <v>27</v>
      </c>
      <c r="D22" t="s">
        <v>28</v>
      </c>
      <c r="E22" t="s">
        <v>19</v>
      </c>
      <c r="F22" t="s">
        <v>29</v>
      </c>
      <c r="G22" t="s">
        <v>29</v>
      </c>
      <c r="H22" t="s">
        <v>29</v>
      </c>
      <c r="I22" t="s">
        <v>29</v>
      </c>
      <c r="J22" s="1">
        <v>813.01</v>
      </c>
      <c r="K22" s="1">
        <v>813.01</v>
      </c>
      <c r="L22" t="s">
        <v>21</v>
      </c>
      <c r="M22" t="s">
        <v>21</v>
      </c>
      <c r="N22" t="s">
        <v>30</v>
      </c>
      <c r="O22" t="s">
        <v>36</v>
      </c>
      <c r="P22" s="6"/>
      <c r="Q22" s="6"/>
      <c r="R22" s="6"/>
    </row>
    <row r="23" spans="1:21" hidden="1" x14ac:dyDescent="0.2">
      <c r="A23" t="s">
        <v>49</v>
      </c>
      <c r="B23" t="s">
        <v>16</v>
      </c>
      <c r="C23" t="s">
        <v>17</v>
      </c>
      <c r="D23" t="s">
        <v>18</v>
      </c>
      <c r="E23" t="s">
        <v>19</v>
      </c>
      <c r="F23">
        <v>15</v>
      </c>
      <c r="G23">
        <v>32.159999999999997</v>
      </c>
      <c r="H23">
        <v>0.34</v>
      </c>
      <c r="I23">
        <v>0</v>
      </c>
      <c r="J23">
        <v>-482.74</v>
      </c>
      <c r="K23">
        <v>50.01</v>
      </c>
      <c r="L23">
        <v>270</v>
      </c>
      <c r="M23" t="s">
        <v>17</v>
      </c>
      <c r="N23" t="s">
        <v>20</v>
      </c>
      <c r="O23" t="s">
        <v>24</v>
      </c>
      <c r="P23" s="6"/>
      <c r="Q23" s="6"/>
      <c r="R23" s="6"/>
    </row>
    <row r="24" spans="1:21" hidden="1" x14ac:dyDescent="0.2">
      <c r="A24" t="s">
        <v>50</v>
      </c>
      <c r="B24" t="s">
        <v>16</v>
      </c>
      <c r="C24" t="s">
        <v>17</v>
      </c>
      <c r="D24" t="s">
        <v>18</v>
      </c>
      <c r="E24" t="s">
        <v>19</v>
      </c>
      <c r="F24">
        <v>10</v>
      </c>
      <c r="G24">
        <v>34.9</v>
      </c>
      <c r="H24">
        <v>0.34</v>
      </c>
      <c r="I24">
        <v>0</v>
      </c>
      <c r="J24">
        <v>-349.34</v>
      </c>
      <c r="K24">
        <v>868.3</v>
      </c>
      <c r="L24">
        <v>255</v>
      </c>
      <c r="M24" t="s">
        <v>17</v>
      </c>
      <c r="N24" t="s">
        <v>20</v>
      </c>
      <c r="O24" t="s">
        <v>24</v>
      </c>
      <c r="P24" s="6"/>
      <c r="Q24" s="6"/>
      <c r="R24" s="6"/>
    </row>
    <row r="25" spans="1:21" hidden="1" x14ac:dyDescent="0.2">
      <c r="A25" t="s">
        <v>51</v>
      </c>
      <c r="B25" t="s">
        <v>26</v>
      </c>
      <c r="C25" t="s">
        <v>27</v>
      </c>
      <c r="D25" t="s">
        <v>28</v>
      </c>
      <c r="E25" t="s">
        <v>19</v>
      </c>
      <c r="F25" t="s">
        <v>29</v>
      </c>
      <c r="G25" t="s">
        <v>29</v>
      </c>
      <c r="H25" t="s">
        <v>29</v>
      </c>
      <c r="I25" t="s">
        <v>29</v>
      </c>
      <c r="J25" s="1">
        <v>-696.39</v>
      </c>
      <c r="K25" s="1">
        <v>0</v>
      </c>
      <c r="L25" t="s">
        <v>21</v>
      </c>
      <c r="M25" t="s">
        <v>21</v>
      </c>
      <c r="N25" t="s">
        <v>30</v>
      </c>
      <c r="O25" t="s">
        <v>31</v>
      </c>
      <c r="P25" s="6"/>
      <c r="Q25" s="6"/>
      <c r="R25" s="6"/>
    </row>
    <row r="26" spans="1:21" x14ac:dyDescent="0.2">
      <c r="A26" s="5" t="s">
        <v>51</v>
      </c>
      <c r="B26" t="s">
        <v>32</v>
      </c>
      <c r="C26" t="s">
        <v>17</v>
      </c>
      <c r="D26" t="s">
        <v>18</v>
      </c>
      <c r="E26" t="s">
        <v>19</v>
      </c>
      <c r="F26">
        <v>226</v>
      </c>
      <c r="G26">
        <v>0.57720000000000005</v>
      </c>
      <c r="H26" t="s">
        <v>29</v>
      </c>
      <c r="I26">
        <v>0</v>
      </c>
      <c r="J26" s="3">
        <v>162.69</v>
      </c>
      <c r="K26" s="1">
        <v>991.76</v>
      </c>
      <c r="L26" t="s">
        <v>21</v>
      </c>
      <c r="M26" t="s">
        <v>17</v>
      </c>
      <c r="N26" t="s">
        <v>30</v>
      </c>
      <c r="O26" t="s">
        <v>33</v>
      </c>
      <c r="P26" s="8">
        <v>45049</v>
      </c>
      <c r="Q26" s="8">
        <v>45054</v>
      </c>
      <c r="R26" s="9">
        <v>0.72386600000000001</v>
      </c>
      <c r="S26" s="7">
        <v>163.59</v>
      </c>
      <c r="T26" s="4">
        <f>J26-S26</f>
        <v>-0.90000000000000568</v>
      </c>
      <c r="U26" s="11">
        <f>T26/S26</f>
        <v>-5.501558774986281E-3</v>
      </c>
    </row>
    <row r="27" spans="1:21" hidden="1" x14ac:dyDescent="0.2">
      <c r="A27" t="s">
        <v>52</v>
      </c>
      <c r="B27" t="s">
        <v>16</v>
      </c>
      <c r="C27" t="s">
        <v>17</v>
      </c>
      <c r="D27" t="s">
        <v>18</v>
      </c>
      <c r="E27" t="s">
        <v>19</v>
      </c>
      <c r="F27">
        <v>9</v>
      </c>
      <c r="G27">
        <v>35.090000000000003</v>
      </c>
      <c r="H27">
        <v>0.34</v>
      </c>
      <c r="I27">
        <v>0</v>
      </c>
      <c r="J27">
        <v>-316.14999999999998</v>
      </c>
      <c r="K27">
        <v>1989.85</v>
      </c>
      <c r="L27">
        <v>245</v>
      </c>
      <c r="M27" t="s">
        <v>17</v>
      </c>
      <c r="N27" t="s">
        <v>20</v>
      </c>
      <c r="O27" t="s">
        <v>24</v>
      </c>
      <c r="P27" s="6"/>
      <c r="Q27" s="6"/>
      <c r="R27" s="6"/>
    </row>
    <row r="28" spans="1:21" hidden="1" x14ac:dyDescent="0.2">
      <c r="A28" t="s">
        <v>53</v>
      </c>
      <c r="B28" t="s">
        <v>16</v>
      </c>
      <c r="C28" t="s">
        <v>17</v>
      </c>
      <c r="D28" t="s">
        <v>18</v>
      </c>
      <c r="E28" t="s">
        <v>19</v>
      </c>
      <c r="F28">
        <v>10</v>
      </c>
      <c r="G28">
        <v>35.4</v>
      </c>
      <c r="H28">
        <v>0.33</v>
      </c>
      <c r="I28">
        <v>0</v>
      </c>
      <c r="J28">
        <v>-354.33</v>
      </c>
      <c r="K28">
        <v>1494.77</v>
      </c>
      <c r="L28">
        <v>236</v>
      </c>
      <c r="M28" t="s">
        <v>17</v>
      </c>
      <c r="N28" t="s">
        <v>20</v>
      </c>
      <c r="O28" t="s">
        <v>24</v>
      </c>
      <c r="P28" s="6"/>
      <c r="Q28" s="6"/>
      <c r="R28" s="6"/>
    </row>
    <row r="29" spans="1:21" x14ac:dyDescent="0.2">
      <c r="A29" t="s">
        <v>54</v>
      </c>
      <c r="B29" t="s">
        <v>35</v>
      </c>
      <c r="C29" t="s">
        <v>27</v>
      </c>
      <c r="D29" t="s">
        <v>28</v>
      </c>
      <c r="E29" t="s">
        <v>19</v>
      </c>
      <c r="F29" t="s">
        <v>29</v>
      </c>
      <c r="G29" t="s">
        <v>29</v>
      </c>
      <c r="H29" t="s">
        <v>29</v>
      </c>
      <c r="I29" t="s">
        <v>29</v>
      </c>
      <c r="J29" s="1">
        <v>696.39</v>
      </c>
      <c r="K29" s="1">
        <v>696.39</v>
      </c>
      <c r="L29" t="s">
        <v>21</v>
      </c>
      <c r="M29" t="s">
        <v>21</v>
      </c>
      <c r="N29" t="s">
        <v>30</v>
      </c>
      <c r="O29" t="s">
        <v>36</v>
      </c>
      <c r="P29" s="6"/>
      <c r="Q29" s="6"/>
      <c r="R29" s="6"/>
    </row>
    <row r="30" spans="1:21" hidden="1" x14ac:dyDescent="0.2">
      <c r="A30" t="s">
        <v>55</v>
      </c>
      <c r="B30" t="s">
        <v>16</v>
      </c>
      <c r="C30" t="s">
        <v>17</v>
      </c>
      <c r="D30" t="s">
        <v>18</v>
      </c>
      <c r="E30" t="s">
        <v>19</v>
      </c>
      <c r="F30">
        <v>10</v>
      </c>
      <c r="G30">
        <v>35.787999999999997</v>
      </c>
      <c r="H30">
        <v>0.35</v>
      </c>
      <c r="I30">
        <v>0</v>
      </c>
      <c r="J30">
        <v>-358.23</v>
      </c>
      <c r="K30">
        <v>938.88</v>
      </c>
      <c r="L30">
        <v>226</v>
      </c>
      <c r="M30" t="s">
        <v>17</v>
      </c>
      <c r="N30" t="s">
        <v>20</v>
      </c>
      <c r="O30" t="s">
        <v>24</v>
      </c>
      <c r="P30" s="6"/>
      <c r="Q30" s="6"/>
      <c r="R30" s="6"/>
    </row>
    <row r="31" spans="1:21" hidden="1" x14ac:dyDescent="0.2">
      <c r="A31" t="s">
        <v>56</v>
      </c>
      <c r="B31" t="s">
        <v>16</v>
      </c>
      <c r="C31" t="s">
        <v>17</v>
      </c>
      <c r="D31" t="s">
        <v>18</v>
      </c>
      <c r="E31" t="s">
        <v>19</v>
      </c>
      <c r="F31">
        <v>8</v>
      </c>
      <c r="G31">
        <v>37.549999999999997</v>
      </c>
      <c r="H31">
        <v>0.34</v>
      </c>
      <c r="I31">
        <v>0</v>
      </c>
      <c r="J31">
        <v>-300.74</v>
      </c>
      <c r="K31">
        <v>2722.96</v>
      </c>
      <c r="L31">
        <v>216</v>
      </c>
      <c r="M31" t="s">
        <v>17</v>
      </c>
      <c r="N31" t="s">
        <v>20</v>
      </c>
      <c r="O31" t="s">
        <v>24</v>
      </c>
      <c r="P31" s="6"/>
      <c r="Q31" s="6"/>
      <c r="R31" s="6"/>
    </row>
    <row r="32" spans="1:21" hidden="1" x14ac:dyDescent="0.2">
      <c r="A32" t="s">
        <v>57</v>
      </c>
      <c r="B32" t="s">
        <v>16</v>
      </c>
      <c r="C32" t="s">
        <v>17</v>
      </c>
      <c r="D32" t="s">
        <v>18</v>
      </c>
      <c r="E32" t="s">
        <v>19</v>
      </c>
      <c r="F32">
        <v>8</v>
      </c>
      <c r="G32">
        <v>37.9</v>
      </c>
      <c r="H32">
        <v>0.34</v>
      </c>
      <c r="I32">
        <v>0</v>
      </c>
      <c r="J32">
        <v>-303.54000000000002</v>
      </c>
      <c r="K32">
        <v>6105.77</v>
      </c>
      <c r="L32">
        <v>208</v>
      </c>
      <c r="M32" t="s">
        <v>17</v>
      </c>
      <c r="N32" t="s">
        <v>20</v>
      </c>
      <c r="O32" t="s">
        <v>24</v>
      </c>
      <c r="P32" s="6"/>
      <c r="Q32" s="6"/>
      <c r="R32" s="6"/>
    </row>
    <row r="33" spans="1:21" hidden="1" x14ac:dyDescent="0.2">
      <c r="A33" t="s">
        <v>58</v>
      </c>
      <c r="B33" t="s">
        <v>26</v>
      </c>
      <c r="C33" t="s">
        <v>27</v>
      </c>
      <c r="D33" t="s">
        <v>28</v>
      </c>
      <c r="E33" t="s">
        <v>19</v>
      </c>
      <c r="F33" t="s">
        <v>29</v>
      </c>
      <c r="G33" t="s">
        <v>29</v>
      </c>
      <c r="H33" t="s">
        <v>29</v>
      </c>
      <c r="I33" t="s">
        <v>29</v>
      </c>
      <c r="J33" s="1">
        <v>-580.89</v>
      </c>
      <c r="K33" s="1">
        <v>0</v>
      </c>
      <c r="L33" t="s">
        <v>21</v>
      </c>
      <c r="M33" t="s">
        <v>21</v>
      </c>
      <c r="N33" t="s">
        <v>30</v>
      </c>
      <c r="O33" t="s">
        <v>31</v>
      </c>
      <c r="P33" s="6"/>
      <c r="Q33" s="6"/>
      <c r="R33" s="6"/>
    </row>
    <row r="34" spans="1:21" x14ac:dyDescent="0.2">
      <c r="A34" s="5" t="s">
        <v>58</v>
      </c>
      <c r="B34" t="s">
        <v>32</v>
      </c>
      <c r="C34" t="s">
        <v>17</v>
      </c>
      <c r="D34" t="s">
        <v>18</v>
      </c>
      <c r="E34" t="s">
        <v>19</v>
      </c>
      <c r="F34">
        <v>200</v>
      </c>
      <c r="G34">
        <v>0.54449999999999998</v>
      </c>
      <c r="H34" t="s">
        <v>29</v>
      </c>
      <c r="I34">
        <v>0</v>
      </c>
      <c r="J34" s="3">
        <v>134.43</v>
      </c>
      <c r="K34" s="1">
        <v>3359.31</v>
      </c>
      <c r="L34" t="s">
        <v>21</v>
      </c>
      <c r="M34" t="s">
        <v>17</v>
      </c>
      <c r="N34" t="s">
        <v>30</v>
      </c>
      <c r="O34" t="s">
        <v>33</v>
      </c>
      <c r="P34" s="8">
        <v>44959</v>
      </c>
      <c r="Q34" s="8">
        <v>44963</v>
      </c>
      <c r="R34" s="9">
        <v>0.66918999999999995</v>
      </c>
      <c r="S34" s="7">
        <v>133.84</v>
      </c>
      <c r="T34" s="4">
        <f>J34-S34</f>
        <v>0.59000000000000341</v>
      </c>
      <c r="U34" s="11">
        <f>T34/S34</f>
        <v>4.4082486551106055E-3</v>
      </c>
    </row>
    <row r="35" spans="1:21" x14ac:dyDescent="0.2">
      <c r="A35" t="s">
        <v>59</v>
      </c>
      <c r="B35" t="s">
        <v>35</v>
      </c>
      <c r="C35" t="s">
        <v>27</v>
      </c>
      <c r="D35" t="s">
        <v>28</v>
      </c>
      <c r="E35" t="s">
        <v>19</v>
      </c>
      <c r="F35" t="s">
        <v>29</v>
      </c>
      <c r="G35" t="s">
        <v>29</v>
      </c>
      <c r="H35" t="s">
        <v>29</v>
      </c>
      <c r="I35" t="s">
        <v>29</v>
      </c>
      <c r="J35" s="1">
        <v>580.89</v>
      </c>
      <c r="K35" s="1">
        <v>580.89</v>
      </c>
      <c r="L35" t="s">
        <v>21</v>
      </c>
      <c r="M35" t="s">
        <v>21</v>
      </c>
      <c r="N35" t="s">
        <v>30</v>
      </c>
      <c r="O35" t="s">
        <v>36</v>
      </c>
      <c r="P35" s="6"/>
      <c r="Q35" s="6"/>
      <c r="R35" s="6"/>
    </row>
    <row r="36" spans="1:21" hidden="1" x14ac:dyDescent="0.2">
      <c r="A36" t="s">
        <v>60</v>
      </c>
      <c r="B36" t="s">
        <v>16</v>
      </c>
      <c r="C36" t="s">
        <v>17</v>
      </c>
      <c r="D36" t="s">
        <v>18</v>
      </c>
      <c r="E36" t="s">
        <v>19</v>
      </c>
      <c r="F36">
        <v>6</v>
      </c>
      <c r="G36">
        <v>40.53</v>
      </c>
      <c r="H36">
        <v>0.01</v>
      </c>
      <c r="I36">
        <v>0</v>
      </c>
      <c r="J36">
        <v>-243.19</v>
      </c>
      <c r="K36">
        <v>8388.76</v>
      </c>
      <c r="L36">
        <v>200</v>
      </c>
      <c r="M36" t="s">
        <v>17</v>
      </c>
      <c r="N36" t="s">
        <v>20</v>
      </c>
      <c r="O36" t="s">
        <v>24</v>
      </c>
      <c r="P36" s="6"/>
      <c r="Q36" s="6"/>
      <c r="R36" s="6"/>
    </row>
    <row r="37" spans="1:21" hidden="1" x14ac:dyDescent="0.2">
      <c r="A37" t="s">
        <v>60</v>
      </c>
      <c r="B37" t="s">
        <v>16</v>
      </c>
      <c r="C37" t="s">
        <v>17</v>
      </c>
      <c r="D37" t="s">
        <v>18</v>
      </c>
      <c r="E37" t="s">
        <v>19</v>
      </c>
      <c r="F37">
        <v>17</v>
      </c>
      <c r="G37">
        <v>40.53</v>
      </c>
      <c r="H37">
        <v>0.33</v>
      </c>
      <c r="I37">
        <v>0</v>
      </c>
      <c r="J37">
        <v>-689.34</v>
      </c>
      <c r="K37">
        <v>8631.9500000000007</v>
      </c>
      <c r="L37">
        <v>194</v>
      </c>
      <c r="M37" t="s">
        <v>17</v>
      </c>
      <c r="N37" t="s">
        <v>20</v>
      </c>
      <c r="O37" t="s">
        <v>24</v>
      </c>
      <c r="P37" s="6"/>
      <c r="Q37" s="6"/>
      <c r="R37" s="6"/>
    </row>
    <row r="38" spans="1:21" hidden="1" x14ac:dyDescent="0.2">
      <c r="A38" t="s">
        <v>61</v>
      </c>
      <c r="B38" t="s">
        <v>26</v>
      </c>
      <c r="C38" t="s">
        <v>27</v>
      </c>
      <c r="D38" t="s">
        <v>28</v>
      </c>
      <c r="E38" t="s">
        <v>19</v>
      </c>
      <c r="F38" t="s">
        <v>29</v>
      </c>
      <c r="G38" t="s">
        <v>29</v>
      </c>
      <c r="H38" t="s">
        <v>29</v>
      </c>
      <c r="I38" t="s">
        <v>29</v>
      </c>
      <c r="J38" s="1">
        <v>-477.99</v>
      </c>
      <c r="K38" s="1">
        <v>0</v>
      </c>
      <c r="L38" t="s">
        <v>21</v>
      </c>
      <c r="M38" t="s">
        <v>21</v>
      </c>
      <c r="N38" t="s">
        <v>30</v>
      </c>
      <c r="O38" t="s">
        <v>31</v>
      </c>
      <c r="P38" s="6"/>
      <c r="Q38" s="6"/>
      <c r="R38" s="6"/>
    </row>
    <row r="39" spans="1:21" x14ac:dyDescent="0.2">
      <c r="A39" s="5" t="s">
        <v>61</v>
      </c>
      <c r="B39" t="s">
        <v>32</v>
      </c>
      <c r="C39" t="s">
        <v>17</v>
      </c>
      <c r="D39" t="s">
        <v>18</v>
      </c>
      <c r="E39" t="s">
        <v>19</v>
      </c>
      <c r="F39">
        <v>163</v>
      </c>
      <c r="G39">
        <v>0.54449999999999998</v>
      </c>
      <c r="H39" t="s">
        <v>29</v>
      </c>
      <c r="I39">
        <v>0</v>
      </c>
      <c r="J39" s="3">
        <v>100.88</v>
      </c>
      <c r="K39" s="1">
        <v>11969.13</v>
      </c>
      <c r="L39" t="s">
        <v>21</v>
      </c>
      <c r="M39" t="s">
        <v>17</v>
      </c>
      <c r="N39" t="s">
        <v>30</v>
      </c>
      <c r="O39" t="s">
        <v>33</v>
      </c>
      <c r="P39" s="8">
        <v>44875</v>
      </c>
      <c r="Q39" s="8">
        <v>44880</v>
      </c>
      <c r="R39" s="9">
        <v>0.63553999999999999</v>
      </c>
      <c r="S39" s="10">
        <v>103.6</v>
      </c>
      <c r="T39" s="4">
        <f>J39-S39</f>
        <v>-2.7199999999999989</v>
      </c>
      <c r="U39" s="11">
        <f>T39/S39</f>
        <v>-2.6254826254826245E-2</v>
      </c>
    </row>
    <row r="40" spans="1:21" hidden="1" x14ac:dyDescent="0.2">
      <c r="A40" t="s">
        <v>62</v>
      </c>
      <c r="B40" t="s">
        <v>16</v>
      </c>
      <c r="C40" t="s">
        <v>17</v>
      </c>
      <c r="D40" t="s">
        <v>18</v>
      </c>
      <c r="E40" t="s">
        <v>19</v>
      </c>
      <c r="F40">
        <v>7</v>
      </c>
      <c r="G40">
        <v>37.47</v>
      </c>
      <c r="H40">
        <v>0.33</v>
      </c>
      <c r="I40">
        <v>0</v>
      </c>
      <c r="J40">
        <v>-262.62</v>
      </c>
      <c r="K40">
        <v>2464.77</v>
      </c>
      <c r="L40">
        <v>177</v>
      </c>
      <c r="M40" t="s">
        <v>17</v>
      </c>
      <c r="N40" t="s">
        <v>20</v>
      </c>
      <c r="O40" t="s">
        <v>24</v>
      </c>
      <c r="P40" s="6"/>
      <c r="Q40" s="6"/>
      <c r="R40" s="6"/>
    </row>
    <row r="41" spans="1:21" hidden="1" x14ac:dyDescent="0.2">
      <c r="A41" t="s">
        <v>63</v>
      </c>
      <c r="B41" t="s">
        <v>16</v>
      </c>
      <c r="C41" t="s">
        <v>17</v>
      </c>
      <c r="D41" t="s">
        <v>18</v>
      </c>
      <c r="E41" t="s">
        <v>19</v>
      </c>
      <c r="F41">
        <v>2</v>
      </c>
      <c r="G41">
        <v>37.450000000000003</v>
      </c>
      <c r="H41">
        <v>0.01</v>
      </c>
      <c r="I41">
        <v>0</v>
      </c>
      <c r="J41">
        <v>-74.91</v>
      </c>
      <c r="K41">
        <v>2910.49</v>
      </c>
      <c r="L41">
        <v>170</v>
      </c>
      <c r="M41" t="s">
        <v>17</v>
      </c>
      <c r="N41" t="s">
        <v>20</v>
      </c>
      <c r="O41" t="s">
        <v>24</v>
      </c>
      <c r="P41" s="6"/>
      <c r="Q41" s="6"/>
      <c r="R41" s="6"/>
    </row>
    <row r="42" spans="1:21" hidden="1" x14ac:dyDescent="0.2">
      <c r="A42" t="s">
        <v>64</v>
      </c>
      <c r="B42" t="s">
        <v>16</v>
      </c>
      <c r="C42" t="s">
        <v>17</v>
      </c>
      <c r="D42" t="s">
        <v>18</v>
      </c>
      <c r="E42" t="s">
        <v>19</v>
      </c>
      <c r="F42">
        <v>5</v>
      </c>
      <c r="G42">
        <v>37.450000000000003</v>
      </c>
      <c r="H42">
        <v>0.34</v>
      </c>
      <c r="I42">
        <v>0</v>
      </c>
      <c r="J42">
        <v>-187.59</v>
      </c>
      <c r="K42">
        <v>3158.84</v>
      </c>
      <c r="L42">
        <v>168</v>
      </c>
      <c r="M42" t="s">
        <v>17</v>
      </c>
      <c r="N42" t="s">
        <v>20</v>
      </c>
      <c r="O42" t="s">
        <v>24</v>
      </c>
      <c r="P42" s="6"/>
      <c r="Q42" s="6"/>
      <c r="R42" s="6"/>
    </row>
    <row r="43" spans="1:21" x14ac:dyDescent="0.2">
      <c r="A43" t="s">
        <v>65</v>
      </c>
      <c r="B43" t="s">
        <v>35</v>
      </c>
      <c r="C43" t="s">
        <v>27</v>
      </c>
      <c r="D43" t="s">
        <v>28</v>
      </c>
      <c r="E43" t="s">
        <v>19</v>
      </c>
      <c r="F43" t="s">
        <v>29</v>
      </c>
      <c r="G43" t="s">
        <v>29</v>
      </c>
      <c r="H43" t="s">
        <v>29</v>
      </c>
      <c r="I43" t="s">
        <v>29</v>
      </c>
      <c r="J43" s="1">
        <v>477.99</v>
      </c>
      <c r="K43" s="1">
        <v>477.99</v>
      </c>
      <c r="L43" t="s">
        <v>21</v>
      </c>
      <c r="M43" t="s">
        <v>21</v>
      </c>
      <c r="N43" t="s">
        <v>30</v>
      </c>
      <c r="O43" t="s">
        <v>36</v>
      </c>
      <c r="P43" s="6"/>
      <c r="Q43" s="6"/>
      <c r="R43" s="6"/>
    </row>
    <row r="44" spans="1:21" hidden="1" x14ac:dyDescent="0.2">
      <c r="A44" t="s">
        <v>66</v>
      </c>
      <c r="B44" t="s">
        <v>26</v>
      </c>
      <c r="C44" t="s">
        <v>27</v>
      </c>
      <c r="D44" t="s">
        <v>28</v>
      </c>
      <c r="E44" t="s">
        <v>19</v>
      </c>
      <c r="F44" t="s">
        <v>29</v>
      </c>
      <c r="G44" t="s">
        <v>29</v>
      </c>
      <c r="H44" t="s">
        <v>29</v>
      </c>
      <c r="I44" t="s">
        <v>29</v>
      </c>
      <c r="J44" s="1">
        <v>-487.59</v>
      </c>
      <c r="K44" s="1">
        <v>0</v>
      </c>
      <c r="L44" t="s">
        <v>21</v>
      </c>
      <c r="M44" t="s">
        <v>21</v>
      </c>
      <c r="N44" t="s">
        <v>30</v>
      </c>
      <c r="O44" t="s">
        <v>31</v>
      </c>
      <c r="P44" s="6"/>
      <c r="Q44" s="6"/>
      <c r="R44" s="6"/>
    </row>
    <row r="45" spans="1:21" x14ac:dyDescent="0.2">
      <c r="A45" s="5" t="s">
        <v>66</v>
      </c>
      <c r="B45" t="s">
        <v>32</v>
      </c>
      <c r="C45" t="s">
        <v>17</v>
      </c>
      <c r="D45" t="s">
        <v>18</v>
      </c>
      <c r="E45" t="s">
        <v>19</v>
      </c>
      <c r="F45">
        <v>160</v>
      </c>
      <c r="G45">
        <v>0.54449999999999998</v>
      </c>
      <c r="H45" t="s">
        <v>29</v>
      </c>
      <c r="I45">
        <v>0</v>
      </c>
      <c r="J45" s="3">
        <v>105.44</v>
      </c>
      <c r="K45" s="1">
        <v>242.81</v>
      </c>
      <c r="L45" t="s">
        <v>21</v>
      </c>
      <c r="M45" t="s">
        <v>17</v>
      </c>
      <c r="N45" t="s">
        <v>30</v>
      </c>
      <c r="O45" t="s">
        <v>33</v>
      </c>
      <c r="P45" s="8">
        <v>44790</v>
      </c>
      <c r="Q45" s="8">
        <v>44795</v>
      </c>
      <c r="R45" s="9">
        <v>0.65552299999999997</v>
      </c>
      <c r="S45" s="7">
        <v>104.88</v>
      </c>
      <c r="T45" s="4">
        <f>J45-S45</f>
        <v>0.56000000000000227</v>
      </c>
      <c r="U45" s="11">
        <f>T45/S45</f>
        <v>5.339435545385224E-3</v>
      </c>
    </row>
    <row r="46" spans="1:21" hidden="1" x14ac:dyDescent="0.2">
      <c r="A46" t="s">
        <v>67</v>
      </c>
      <c r="B46" t="s">
        <v>16</v>
      </c>
      <c r="C46" t="s">
        <v>17</v>
      </c>
      <c r="D46" t="s">
        <v>18</v>
      </c>
      <c r="E46" t="s">
        <v>19</v>
      </c>
      <c r="F46">
        <v>3</v>
      </c>
      <c r="G46">
        <v>39.25</v>
      </c>
      <c r="H46">
        <v>0.36</v>
      </c>
      <c r="I46">
        <v>0</v>
      </c>
      <c r="J46">
        <v>-118.11</v>
      </c>
      <c r="K46">
        <v>40.81</v>
      </c>
      <c r="L46">
        <v>163</v>
      </c>
      <c r="M46" t="s">
        <v>17</v>
      </c>
      <c r="N46" t="s">
        <v>20</v>
      </c>
      <c r="O46" t="s">
        <v>24</v>
      </c>
    </row>
    <row r="47" spans="1:21" x14ac:dyDescent="0.2">
      <c r="A47" t="s">
        <v>68</v>
      </c>
      <c r="B47" t="s">
        <v>35</v>
      </c>
      <c r="C47" t="s">
        <v>27</v>
      </c>
      <c r="D47" t="s">
        <v>28</v>
      </c>
      <c r="E47" t="s">
        <v>19</v>
      </c>
      <c r="F47" t="s">
        <v>29</v>
      </c>
      <c r="G47" t="s">
        <v>29</v>
      </c>
      <c r="H47" t="s">
        <v>29</v>
      </c>
      <c r="I47" t="s">
        <v>29</v>
      </c>
      <c r="J47" s="1">
        <v>487.59</v>
      </c>
      <c r="K47" s="1">
        <v>487.59</v>
      </c>
      <c r="L47" t="s">
        <v>21</v>
      </c>
      <c r="M47" t="s">
        <v>21</v>
      </c>
      <c r="N47" t="s">
        <v>30</v>
      </c>
      <c r="O47" t="s">
        <v>36</v>
      </c>
    </row>
    <row r="48" spans="1:21" hidden="1" x14ac:dyDescent="0.2">
      <c r="A48" t="s">
        <v>69</v>
      </c>
      <c r="B48" t="s">
        <v>16</v>
      </c>
      <c r="C48" t="s">
        <v>17</v>
      </c>
      <c r="D48" t="s">
        <v>18</v>
      </c>
      <c r="E48" t="s">
        <v>19</v>
      </c>
      <c r="F48">
        <v>10</v>
      </c>
      <c r="G48">
        <v>41</v>
      </c>
      <c r="H48">
        <v>0.34</v>
      </c>
      <c r="I48">
        <v>0</v>
      </c>
      <c r="J48">
        <v>-410.34</v>
      </c>
      <c r="K48">
        <v>351.14</v>
      </c>
      <c r="L48">
        <v>160</v>
      </c>
      <c r="M48" t="s">
        <v>17</v>
      </c>
      <c r="N48" t="s">
        <v>20</v>
      </c>
      <c r="O48" t="s">
        <v>24</v>
      </c>
    </row>
    <row r="49" spans="1:15" hidden="1" x14ac:dyDescent="0.2">
      <c r="A49" t="s">
        <v>70</v>
      </c>
      <c r="B49" t="s">
        <v>16</v>
      </c>
      <c r="C49" t="s">
        <v>17</v>
      </c>
      <c r="D49" t="s">
        <v>18</v>
      </c>
      <c r="E49" t="s">
        <v>19</v>
      </c>
      <c r="F49">
        <v>33</v>
      </c>
      <c r="G49">
        <v>44.25</v>
      </c>
      <c r="H49">
        <v>0.32</v>
      </c>
      <c r="I49">
        <v>0</v>
      </c>
      <c r="J49">
        <v>-1460.57</v>
      </c>
      <c r="K49">
        <v>10108.76</v>
      </c>
      <c r="L49">
        <v>150</v>
      </c>
      <c r="M49" t="s">
        <v>17</v>
      </c>
      <c r="N49" t="s">
        <v>20</v>
      </c>
      <c r="O49" t="s">
        <v>24</v>
      </c>
    </row>
    <row r="50" spans="1:15" hidden="1" x14ac:dyDescent="0.2">
      <c r="A50" t="s">
        <v>71</v>
      </c>
      <c r="B50" t="s">
        <v>16</v>
      </c>
      <c r="C50" t="s">
        <v>17</v>
      </c>
      <c r="D50" t="s">
        <v>18</v>
      </c>
      <c r="E50" t="s">
        <v>19</v>
      </c>
      <c r="F50">
        <v>10</v>
      </c>
      <c r="G50">
        <v>42.25</v>
      </c>
      <c r="H50">
        <v>0.34</v>
      </c>
      <c r="I50">
        <v>0</v>
      </c>
      <c r="J50">
        <v>-422.84</v>
      </c>
      <c r="K50">
        <v>3796.4</v>
      </c>
      <c r="L50">
        <v>117</v>
      </c>
      <c r="M50" t="s">
        <v>17</v>
      </c>
      <c r="N50" t="s">
        <v>20</v>
      </c>
      <c r="O50" t="s">
        <v>24</v>
      </c>
    </row>
    <row r="51" spans="1:15" hidden="1" x14ac:dyDescent="0.2">
      <c r="A51" t="s">
        <v>72</v>
      </c>
      <c r="B51" t="s">
        <v>16</v>
      </c>
      <c r="C51" t="s">
        <v>17</v>
      </c>
      <c r="D51" t="s">
        <v>18</v>
      </c>
      <c r="E51" t="s">
        <v>19</v>
      </c>
      <c r="F51">
        <v>25</v>
      </c>
      <c r="G51">
        <v>40.549999999999997</v>
      </c>
      <c r="H51">
        <v>0.31</v>
      </c>
      <c r="I51">
        <v>0</v>
      </c>
      <c r="J51">
        <v>-1014.06</v>
      </c>
      <c r="K51">
        <v>7554.79</v>
      </c>
      <c r="L51">
        <v>107</v>
      </c>
      <c r="M51" t="s">
        <v>17</v>
      </c>
      <c r="N51" t="s">
        <v>20</v>
      </c>
      <c r="O51" t="s">
        <v>24</v>
      </c>
    </row>
    <row r="52" spans="1:15" hidden="1" x14ac:dyDescent="0.2">
      <c r="A52" t="s">
        <v>73</v>
      </c>
      <c r="B52" t="s">
        <v>16</v>
      </c>
      <c r="C52" t="s">
        <v>17</v>
      </c>
      <c r="D52" t="s">
        <v>18</v>
      </c>
      <c r="E52" t="s">
        <v>19</v>
      </c>
      <c r="F52">
        <v>7</v>
      </c>
      <c r="G52">
        <v>40.700000000000003</v>
      </c>
      <c r="H52">
        <v>0.34</v>
      </c>
      <c r="I52">
        <v>0</v>
      </c>
      <c r="J52">
        <v>-285.24</v>
      </c>
      <c r="K52">
        <v>31.26</v>
      </c>
      <c r="L52">
        <v>82</v>
      </c>
      <c r="M52" t="s">
        <v>17</v>
      </c>
      <c r="N52" t="s">
        <v>20</v>
      </c>
      <c r="O52" t="s">
        <v>24</v>
      </c>
    </row>
    <row r="53" spans="1:15" hidden="1" x14ac:dyDescent="0.2">
      <c r="A53" t="s">
        <v>74</v>
      </c>
      <c r="B53" t="s">
        <v>16</v>
      </c>
      <c r="C53" t="s">
        <v>17</v>
      </c>
      <c r="D53" t="s">
        <v>18</v>
      </c>
      <c r="E53" t="s">
        <v>19</v>
      </c>
      <c r="F53">
        <v>3</v>
      </c>
      <c r="G53">
        <v>42.01</v>
      </c>
      <c r="H53">
        <v>0.35</v>
      </c>
      <c r="I53">
        <v>0</v>
      </c>
      <c r="J53">
        <v>-126.38</v>
      </c>
      <c r="K53">
        <v>2893.66</v>
      </c>
      <c r="L53">
        <v>75</v>
      </c>
      <c r="M53" t="s">
        <v>17</v>
      </c>
      <c r="N53" t="s">
        <v>20</v>
      </c>
      <c r="O53" t="s">
        <v>24</v>
      </c>
    </row>
    <row r="54" spans="1:15" hidden="1" x14ac:dyDescent="0.2">
      <c r="A54" t="s">
        <v>74</v>
      </c>
      <c r="B54" t="s">
        <v>16</v>
      </c>
      <c r="C54" t="s">
        <v>17</v>
      </c>
      <c r="D54" t="s">
        <v>18</v>
      </c>
      <c r="E54" t="s">
        <v>19</v>
      </c>
      <c r="F54">
        <v>2</v>
      </c>
      <c r="G54">
        <v>42.01</v>
      </c>
      <c r="H54">
        <v>0</v>
      </c>
      <c r="I54">
        <v>0</v>
      </c>
      <c r="J54">
        <v>-84.02</v>
      </c>
      <c r="K54">
        <v>3020.04</v>
      </c>
      <c r="L54">
        <v>72</v>
      </c>
      <c r="M54" t="s">
        <v>17</v>
      </c>
      <c r="N54" t="s">
        <v>20</v>
      </c>
      <c r="O54" t="s">
        <v>24</v>
      </c>
    </row>
    <row r="55" spans="1:15" hidden="1" x14ac:dyDescent="0.2">
      <c r="A55" t="s">
        <v>75</v>
      </c>
      <c r="B55" t="s">
        <v>16</v>
      </c>
      <c r="C55" t="s">
        <v>17</v>
      </c>
      <c r="D55" t="s">
        <v>18</v>
      </c>
      <c r="E55" t="s">
        <v>19</v>
      </c>
      <c r="F55">
        <v>4</v>
      </c>
      <c r="G55">
        <v>41.15</v>
      </c>
      <c r="H55">
        <v>0.01</v>
      </c>
      <c r="I55">
        <v>0</v>
      </c>
      <c r="J55">
        <v>-164.61</v>
      </c>
      <c r="K55">
        <v>3607.34</v>
      </c>
      <c r="L55">
        <v>70</v>
      </c>
      <c r="M55" t="s">
        <v>17</v>
      </c>
      <c r="N55" t="s">
        <v>20</v>
      </c>
      <c r="O55" t="s">
        <v>24</v>
      </c>
    </row>
    <row r="56" spans="1:15" hidden="1" x14ac:dyDescent="0.2">
      <c r="A56" t="s">
        <v>75</v>
      </c>
      <c r="B56" t="s">
        <v>16</v>
      </c>
      <c r="C56" t="s">
        <v>17</v>
      </c>
      <c r="D56" t="s">
        <v>18</v>
      </c>
      <c r="E56" t="s">
        <v>19</v>
      </c>
      <c r="F56">
        <v>1</v>
      </c>
      <c r="G56">
        <v>41.15</v>
      </c>
      <c r="H56">
        <v>0.35</v>
      </c>
      <c r="I56">
        <v>0</v>
      </c>
      <c r="J56">
        <v>-41.5</v>
      </c>
      <c r="K56">
        <v>3771.95</v>
      </c>
      <c r="L56">
        <v>66</v>
      </c>
      <c r="M56" t="s">
        <v>17</v>
      </c>
      <c r="N56" t="s">
        <v>20</v>
      </c>
      <c r="O56" t="s">
        <v>24</v>
      </c>
    </row>
    <row r="57" spans="1:15" hidden="1" x14ac:dyDescent="0.2">
      <c r="A57" t="s">
        <v>76</v>
      </c>
      <c r="B57" t="s">
        <v>16</v>
      </c>
      <c r="C57" t="s">
        <v>17</v>
      </c>
      <c r="D57" t="s">
        <v>18</v>
      </c>
      <c r="E57" t="s">
        <v>19</v>
      </c>
      <c r="F57">
        <v>5</v>
      </c>
      <c r="G57">
        <v>41.5</v>
      </c>
      <c r="H57">
        <v>0.37</v>
      </c>
      <c r="I57">
        <v>0</v>
      </c>
      <c r="J57">
        <v>-207.87</v>
      </c>
      <c r="K57">
        <v>4691.4399999999996</v>
      </c>
      <c r="L57">
        <v>65</v>
      </c>
      <c r="M57" t="s">
        <v>17</v>
      </c>
      <c r="N57" t="s">
        <v>20</v>
      </c>
      <c r="O57" t="s">
        <v>24</v>
      </c>
    </row>
    <row r="58" spans="1:15" hidden="1" x14ac:dyDescent="0.2">
      <c r="A58" t="s">
        <v>77</v>
      </c>
      <c r="B58" t="s">
        <v>16</v>
      </c>
      <c r="C58" t="s">
        <v>17</v>
      </c>
      <c r="D58" t="s">
        <v>18</v>
      </c>
      <c r="E58" t="s">
        <v>19</v>
      </c>
      <c r="F58">
        <v>5</v>
      </c>
      <c r="G58">
        <v>43.88</v>
      </c>
      <c r="H58">
        <v>0.37</v>
      </c>
      <c r="I58">
        <v>0</v>
      </c>
      <c r="J58">
        <v>-219.77</v>
      </c>
      <c r="K58">
        <v>8737.8799999999992</v>
      </c>
      <c r="L58">
        <v>60</v>
      </c>
      <c r="M58" t="s">
        <v>17</v>
      </c>
      <c r="N58" t="s">
        <v>20</v>
      </c>
      <c r="O58" t="s">
        <v>24</v>
      </c>
    </row>
    <row r="59" spans="1:15" hidden="1" x14ac:dyDescent="0.2">
      <c r="A59" t="s">
        <v>78</v>
      </c>
      <c r="B59" t="s">
        <v>16</v>
      </c>
      <c r="C59" t="s">
        <v>17</v>
      </c>
      <c r="D59" t="s">
        <v>18</v>
      </c>
      <c r="E59" t="s">
        <v>19</v>
      </c>
      <c r="F59">
        <v>4</v>
      </c>
      <c r="G59">
        <v>43.17</v>
      </c>
      <c r="H59">
        <v>0.01</v>
      </c>
      <c r="I59">
        <v>0</v>
      </c>
      <c r="J59">
        <v>-172.69</v>
      </c>
      <c r="K59">
        <v>6087.02</v>
      </c>
      <c r="L59">
        <v>55</v>
      </c>
      <c r="M59" t="s">
        <v>17</v>
      </c>
      <c r="N59" t="s">
        <v>20</v>
      </c>
      <c r="O59" t="s">
        <v>24</v>
      </c>
    </row>
    <row r="60" spans="1:15" hidden="1" x14ac:dyDescent="0.2">
      <c r="A60" t="s">
        <v>78</v>
      </c>
      <c r="B60" t="s">
        <v>16</v>
      </c>
      <c r="C60" t="s">
        <v>17</v>
      </c>
      <c r="D60" t="s">
        <v>18</v>
      </c>
      <c r="E60" t="s">
        <v>19</v>
      </c>
      <c r="F60">
        <v>3</v>
      </c>
      <c r="G60">
        <v>43.17</v>
      </c>
      <c r="H60">
        <v>0.34</v>
      </c>
      <c r="I60">
        <v>0</v>
      </c>
      <c r="J60">
        <v>-129.85</v>
      </c>
      <c r="K60">
        <v>6259.71</v>
      </c>
      <c r="L60">
        <v>51</v>
      </c>
      <c r="M60" t="s">
        <v>17</v>
      </c>
      <c r="N60" t="s">
        <v>20</v>
      </c>
      <c r="O60" t="s">
        <v>24</v>
      </c>
    </row>
    <row r="61" spans="1:15" hidden="1" x14ac:dyDescent="0.2">
      <c r="A61" t="s">
        <v>79</v>
      </c>
      <c r="B61" t="s">
        <v>16</v>
      </c>
      <c r="C61" t="s">
        <v>17</v>
      </c>
      <c r="D61" t="s">
        <v>18</v>
      </c>
      <c r="E61" t="s">
        <v>19</v>
      </c>
      <c r="F61">
        <v>20</v>
      </c>
      <c r="G61">
        <v>42.895000000000003</v>
      </c>
      <c r="H61">
        <v>0.35</v>
      </c>
      <c r="I61">
        <v>0</v>
      </c>
      <c r="J61">
        <v>-858.25</v>
      </c>
      <c r="K61">
        <v>1983.51</v>
      </c>
      <c r="L61">
        <v>48</v>
      </c>
      <c r="M61" t="s">
        <v>17</v>
      </c>
      <c r="N61" t="s">
        <v>20</v>
      </c>
      <c r="O61" t="s">
        <v>24</v>
      </c>
    </row>
    <row r="62" spans="1:15" hidden="1" x14ac:dyDescent="0.2">
      <c r="A62" t="s">
        <v>80</v>
      </c>
      <c r="B62" t="s">
        <v>16</v>
      </c>
      <c r="C62" t="s">
        <v>17</v>
      </c>
      <c r="D62" t="s">
        <v>18</v>
      </c>
      <c r="E62" t="s">
        <v>19</v>
      </c>
      <c r="F62">
        <v>11</v>
      </c>
      <c r="G62">
        <v>42.886000000000003</v>
      </c>
      <c r="H62">
        <v>0.35</v>
      </c>
      <c r="I62">
        <v>0</v>
      </c>
      <c r="J62">
        <v>-472.1</v>
      </c>
      <c r="K62">
        <v>1.77</v>
      </c>
      <c r="L62">
        <v>28</v>
      </c>
      <c r="M62" t="s">
        <v>17</v>
      </c>
      <c r="N62" t="s">
        <v>20</v>
      </c>
      <c r="O62" t="s">
        <v>24</v>
      </c>
    </row>
    <row r="63" spans="1:15" hidden="1" x14ac:dyDescent="0.2">
      <c r="A63" t="s">
        <v>81</v>
      </c>
      <c r="B63" t="s">
        <v>16</v>
      </c>
      <c r="C63" t="s">
        <v>17</v>
      </c>
      <c r="D63" t="s">
        <v>18</v>
      </c>
      <c r="E63" t="s">
        <v>19</v>
      </c>
      <c r="F63">
        <v>7</v>
      </c>
      <c r="G63">
        <v>42.75</v>
      </c>
      <c r="H63">
        <v>0.33</v>
      </c>
      <c r="I63">
        <v>0</v>
      </c>
      <c r="J63">
        <v>-299.58</v>
      </c>
      <c r="K63">
        <v>9897.7900000000009</v>
      </c>
      <c r="L63">
        <v>17</v>
      </c>
      <c r="M63" t="s">
        <v>17</v>
      </c>
      <c r="N63" t="s">
        <v>20</v>
      </c>
      <c r="O63" t="s">
        <v>24</v>
      </c>
    </row>
    <row r="64" spans="1:15" hidden="1" x14ac:dyDescent="0.2">
      <c r="A64" t="s">
        <v>82</v>
      </c>
      <c r="B64" t="s">
        <v>16</v>
      </c>
      <c r="C64" t="s">
        <v>17</v>
      </c>
      <c r="D64" t="s">
        <v>18</v>
      </c>
      <c r="E64" t="s">
        <v>19</v>
      </c>
      <c r="F64">
        <v>8</v>
      </c>
      <c r="G64">
        <v>42.57</v>
      </c>
      <c r="H64">
        <v>0.02</v>
      </c>
      <c r="I64">
        <v>0</v>
      </c>
      <c r="J64">
        <v>-340.58</v>
      </c>
      <c r="K64">
        <v>4823.9399999999996</v>
      </c>
      <c r="L64">
        <v>10</v>
      </c>
      <c r="M64" t="s">
        <v>17</v>
      </c>
      <c r="N64" t="s">
        <v>20</v>
      </c>
      <c r="O64" t="s">
        <v>24</v>
      </c>
    </row>
    <row r="65" spans="1:21" hidden="1" x14ac:dyDescent="0.2">
      <c r="A65" t="s">
        <v>82</v>
      </c>
      <c r="B65" t="s">
        <v>16</v>
      </c>
      <c r="C65" t="s">
        <v>17</v>
      </c>
      <c r="D65" t="s">
        <v>18</v>
      </c>
      <c r="E65" t="s">
        <v>19</v>
      </c>
      <c r="F65">
        <v>2</v>
      </c>
      <c r="G65">
        <v>42.57</v>
      </c>
      <c r="H65">
        <v>0.34</v>
      </c>
      <c r="I65">
        <v>0</v>
      </c>
      <c r="J65">
        <v>-85.48</v>
      </c>
      <c r="K65">
        <v>5164.5200000000004</v>
      </c>
      <c r="L65">
        <v>2</v>
      </c>
      <c r="M65" t="s">
        <v>17</v>
      </c>
      <c r="N65" t="s">
        <v>20</v>
      </c>
      <c r="O65" t="s">
        <v>24</v>
      </c>
    </row>
    <row r="67" spans="1:21" ht="19" x14ac:dyDescent="0.25">
      <c r="I67" s="12" t="s">
        <v>89</v>
      </c>
      <c r="J67" s="13">
        <f>J7+J12+J17+J26+J34+J39+J45</f>
        <v>1201.1100000000001</v>
      </c>
      <c r="S67" s="14">
        <f>S7+S12+S17+S26+S34+S39+S45</f>
        <v>1206.9899999999998</v>
      </c>
      <c r="T67" s="13">
        <f>J67-S67</f>
        <v>-5.8799999999996544</v>
      </c>
      <c r="U67" s="15">
        <f>T67/S67</f>
        <v>-4.8716227972059878E-3</v>
      </c>
    </row>
  </sheetData>
  <autoFilter ref="A1:U65">
    <filterColumn colId="1">
      <filters>
        <filter val="Dywidenda"/>
        <filter val="Dywidenda w drodze"/>
      </filters>
    </filterColumn>
  </autoFilter>
  <conditionalFormatting sqref="T2:T6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T6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Dywidenda</vt:lpstr>
      <vt:lpstr>Dywidenda w drodze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Kazmierczak Michal</cp:lastModifiedBy>
  <dcterms:created xsi:type="dcterms:W3CDTF">2024-03-09T23:02:49Z</dcterms:created>
  <dcterms:modified xsi:type="dcterms:W3CDTF">2024-03-09T23:52:33Z</dcterms:modified>
</cp:coreProperties>
</file>